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С.ОБЕСПЕЧЕНИЕ" sheetId="1" r:id="rId1"/>
    <sheet name="Правонарушения" sheetId="2" r:id="rId2"/>
    <sheet name="БДД" sheetId="3" r:id="rId3"/>
    <sheet name="Наркотики" sheetId="4" r:id="rId4"/>
    <sheet name="Алкоголь" sheetId="5" r:id="rId5"/>
    <sheet name="Экстремизм" sheetId="6" r:id="rId6"/>
  </sheets>
  <definedNames>
    <definedName name="_xlnm.Print_Area" localSheetId="2">'БДД'!$A$1:$J$47</definedName>
    <definedName name="_xlnm.Print_Area" localSheetId="3">'Наркотики'!$A$1:$K$51</definedName>
    <definedName name="_xlnm.Print_Area" localSheetId="0">'РЕС.ОБЕСПЕЧЕНИЕ'!$B$1:$I$31</definedName>
    <definedName name="_xlnm.Print_Area" localSheetId="5">'Экстремизм'!$A$1:$J$53</definedName>
    <definedName name="Excel_BuiltIn_Print_Area" localSheetId="5">'Экстремизм'!$A$1:$J$52</definedName>
  </definedNames>
  <calcPr fullCalcOnLoad="1"/>
</workbook>
</file>

<file path=xl/sharedStrings.xml><?xml version="1.0" encoding="utf-8"?>
<sst xmlns="http://schemas.openxmlformats.org/spreadsheetml/2006/main" count="1092" uniqueCount="308">
  <si>
    <t>3. Ресурсное обеспечение муниципальной программы</t>
  </si>
  <si>
    <t>Наименование мероприятия</t>
  </si>
  <si>
    <t>Срок исполнения</t>
  </si>
  <si>
    <t>Объем финансирования, (тыс. руб.)</t>
  </si>
  <si>
    <t xml:space="preserve">В том числе: </t>
  </si>
  <si>
    <t>Исполнители</t>
  </si>
  <si>
    <t>Субвенции</t>
  </si>
  <si>
    <t>Собственные доходы:</t>
  </si>
  <si>
    <t>Внебюджетные средства</t>
  </si>
  <si>
    <t>Субсидии, иные межбюджетные трансферты</t>
  </si>
  <si>
    <t>Другие собственные доходы</t>
  </si>
  <si>
    <t>1. Муниципальная программа «Обеспечение общественного порядка и профилактики правонарушений ЗАТО г. Радужный на 2014 – 2016 годы</t>
  </si>
  <si>
    <t>-</t>
  </si>
  <si>
    <t>Администрация ЗАТО г.Радужный, административная комиссия, комиссия по делам несовершеннолетних и защите их прав, МО МВД России по ЗАТО г.Радужный, УФСБ,ОГИБДД МО МВД России по ЗАТО г.Радужный, отдел опеки и попечительства,управление образования администрации ЗАТО г.Радужный, МКУ «ГКМХ»,МКУ «Комитет по культуре и спорту»</t>
  </si>
  <si>
    <t>Итого по программе:</t>
  </si>
  <si>
    <t>2014-2016</t>
  </si>
  <si>
    <r>
      <t xml:space="preserve">1.1. Подпрограмма </t>
    </r>
    <r>
      <rPr>
        <sz val="11"/>
        <rFont val="Times New Roman"/>
        <family val="1"/>
      </rPr>
      <t>«Комплексные меры профилактики правонарушений ЗАТО г.Радужный Владимирской области на 2014-2016 годы»</t>
    </r>
  </si>
  <si>
    <t>Администрация ЗАТО г.Радужный, административная комиссия, комиссия по делам несовершеннолетних и защите их прав, МО МВД России по ЗАТО г.Радужный, УФСБ,отдел опеки и попечительства,управление образования администрации ЗАТО г.Радужный, МКУ «ГКМХ»,МКУ «Комитет по культуре и спорту»</t>
  </si>
  <si>
    <t>Итого по подпрограмме:</t>
  </si>
  <si>
    <r>
      <t xml:space="preserve">1.2. Подпрограмма </t>
    </r>
    <r>
      <rPr>
        <sz val="11"/>
        <rFont val="Times New Roman"/>
        <family val="1"/>
      </rPr>
      <t>«Обеспечение безопасности дорожного движения ЗАТО г.Радужный Владимирской области на 2014-2016 годы»</t>
    </r>
  </si>
  <si>
    <t>ОГИБДД МО МВД России по ЗАТО г.Радужный, управление образования администрации ЗАТО г.Радужный, МКУ «ГКМХ»</t>
  </si>
  <si>
    <t>1.3.  Подпрограмма «Комплексные меры противодействия злоупотреблению наркотиками и их незаконному обороту ЗАТОг. Радужный на 2014 – 2016 годы»</t>
  </si>
  <si>
    <t>МО МВД России по ЗАТО г.Радужный, управление образования администрации ЗАТО г.Радужный, МКУ «Комитет по культуре и спорту», КДНиЗП</t>
  </si>
  <si>
    <t>1.4.  Подпрограмма «Комплексные меры противодействия злоупотреблению алкогольной продукцией и профилактика алкоголизма населения ЗАТО г. Радужный на 2014 – 2016 годы»</t>
  </si>
  <si>
    <t>МО МВД России по ЗАТО г.Радужный, управление образования администрации ЗАТО г.Радужный, МКУ «Комитет по культуре и спорту», НП «МГКТВ»</t>
  </si>
  <si>
    <t>1.5. Подпрограмма "Противодействие терроризму и экстремизму на территории ЗАТО г. Радужный"</t>
  </si>
  <si>
    <t>Администрация ЗАТО г. Радужный; Антитеррористическая комиссия ЗАТО г. Радужный, Правовая лекторская группа администрации ЗАТО г. Радужный, Комиссия по делам несовершеннолетних и защите их прав, МО МВД России по ЗАТО г. Радужный, Управление образования администрации ЗАТО г. Радужный, МКУ «УГОЧС», МКУ «ГКМХ»,МКУ «УАЗ», МУП «АТП», МУП «ЖКХ», НП «МГКТВ»( по согласованию) , ТП в г. Радужный МРО УФМС России по Владимирской области в г. Владимире (по согласованию)</t>
  </si>
  <si>
    <t xml:space="preserve">                                                                                                                                                                                               Приложение к программе</t>
  </si>
  <si>
    <t>4. Перечень мероприятий муниципальной подпрограммы</t>
  </si>
  <si>
    <t>№ п/п</t>
  </si>
  <si>
    <t>Объем финансирования, тыс.руб.</t>
  </si>
  <si>
    <t>В том числе:</t>
  </si>
  <si>
    <t>Исполнители, ответственные за реализацию мероприятия</t>
  </si>
  <si>
    <t>Ожидаемые результаты</t>
  </si>
  <si>
    <t>Основное мероприятие "Профилактика правонарушений"</t>
  </si>
  <si>
    <r>
      <t>Цель:</t>
    </r>
    <r>
      <rPr>
        <sz val="12"/>
        <color indexed="8"/>
        <rFont val="Times New Roman"/>
        <family val="1"/>
      </rPr>
      <t xml:space="preserve"> совершенствование системы профилактики правонарушений.</t>
    </r>
  </si>
  <si>
    <r>
      <t>Задачи:</t>
    </r>
    <r>
      <rPr>
        <sz val="12"/>
        <color indexed="8"/>
        <rFont val="Times New Roman"/>
        <family val="1"/>
      </rPr>
      <t xml:space="preserve"> комплексное обеспечение правопорядка; материально-техническое обеспечение деятельности по профилактике правонарушений; повышение уровня правовых знаний населения</t>
    </r>
  </si>
  <si>
    <t>1.</t>
  </si>
  <si>
    <t>На заседаниях межведомственной комиссии ЗАТО г. Радужный по борьбе с преступностью, коррупцией и незаконным оборотом наркотиков ежегодно рассматривать состояние взаимодействия органов государственной власти, местного самоуправления, правоохранительных и контролирующих структур в решении задач борьбы с преступностью.</t>
  </si>
  <si>
    <t>Административная комиссия
МО МВД России по ЗАТО г.Радужный (по согласованию)
УФСБ (по согласованию)</t>
  </si>
  <si>
    <t>Усиление координации деятельности органов местного самоуправления, территориальных подразделений правоохранительных структур, предприятий, общественных организаций, снижение уровня преступности</t>
  </si>
  <si>
    <t>2.</t>
  </si>
  <si>
    <t>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детско-подростковой среде на заседаниях коллегии при главе города</t>
  </si>
  <si>
    <t>Администрация ЗАТО г.Радужный
КДНиЗП
МО МВД (по согласованию)</t>
  </si>
  <si>
    <t>Укрепление межведомственного взаимодействия в решении вопросов безнадзорности и правонарушений несовершеннолетних. Определение приоритетных направлений работы по устранению причин и условий, способствующих безнадзорности и антиобщественному поведению несовершеннолетних.</t>
  </si>
  <si>
    <t>3.</t>
  </si>
  <si>
    <t>Реализация мер по дальнейшему созданию на территории муниципальных образований добровольных народных дружин для оказания содействия участковым уполномоченным полиции в реализации их полномочий по охране общественного порядка, предупреждению и раскрытию преступлений</t>
  </si>
  <si>
    <t>МКУ «УАЗ»</t>
  </si>
  <si>
    <t>Дополнительное привлечение к охране общественного порядка жителей города</t>
  </si>
  <si>
    <t>4.</t>
  </si>
  <si>
    <t>Реализация дополнительных мер по улучшению освещенности территории дискотеки и близлежащей парковой зоны в муниципальном бюджетном учреждении культуры "Парк культуры и отдыха" ЗАТО г. Радужный, в том числе:</t>
  </si>
  <si>
    <t>2014-2015</t>
  </si>
  <si>
    <t>МКУ «ГКМХ»</t>
  </si>
  <si>
    <t>Повышение безопасности граждан в лесопарковой зоне в вечернее и ночное время, создание условий для эффективной работы подразделений патрульно-постовой службы полиции и добровольной молодежной дружины</t>
  </si>
  <si>
    <t>- разработка проектно-сметной документации;                                                                                                                                                      -   проведение строительно – монтажных работ</t>
  </si>
  <si>
    <t>-  проведение строительно – монтажных работ</t>
  </si>
  <si>
    <t>5.</t>
  </si>
  <si>
    <t>Ежегодное проведение межведомственной комплексной профилактической операции "Подросток"</t>
  </si>
  <si>
    <t>Администрация ЗАТО г.Радужный;                           КДНиЗП;                                   МО МВД   (по согласованию)</t>
  </si>
  <si>
    <t xml:space="preserve"> Профилактика правонарушений среди подростков и молодежи в каникулярное время</t>
  </si>
  <si>
    <t>6.</t>
  </si>
  <si>
    <t>Реализация комплекса мероприятий по совершенствованию профилактической работы в неблагополучных семьях, своевременному пресечению насилия в быту и преступлений на этой почве</t>
  </si>
  <si>
    <t>Администрация ЗАТО г.Радужный;                      КДНиЗП;                                МВД (по согласованию)</t>
  </si>
  <si>
    <t>Привлечение внимания правоохранительных органов к проблемам борьбы с насильственными посягательствами, совершаемыми на бытовой почве</t>
  </si>
  <si>
    <t>7.</t>
  </si>
  <si>
    <t>Содействие в трудоустройстве лицам, осужденным к наказаниям, не связанным с лишением свободы,  и лицам, вышедшим из мест заключения, в том числе несовершеннолетним, путем организации общественных, обязательных и исправительных работ. Оказание данной категории граждан социальной помощи (обеспечение продуктами питания, предметами первой необходимости, одеждой, оформление паспортов и т.д.)</t>
  </si>
  <si>
    <t>УФСИН, КДНиЗП, ФСПН, Администрация ЗАТО г. Радужный</t>
  </si>
  <si>
    <t>Уменьшение социальной напряженности в семьях и обществе</t>
  </si>
  <si>
    <t>8.</t>
  </si>
  <si>
    <t>Проведение комплекса мероприятий по выявлению и устранению причин и условий, способствующих правонарушениям несовершеннолетних и родителей (законных представителей), совершаемых в отношении детей, а также фактов немедицинского потребления психоактивных веществ</t>
  </si>
  <si>
    <t>Администрация ЗАТО г.Радужный; КДНиЗП; МО МВД (по согласованию)</t>
  </si>
  <si>
    <t>Снижение количества случаев насилия в отношении несовершеннолетних в неблагополучных семьях</t>
  </si>
  <si>
    <t>9.</t>
  </si>
  <si>
    <t>Проведение мониторинга состояния правонарушений несовершеннолетних в образовательных учреждениях</t>
  </si>
  <si>
    <t>Управление образования; МО МВД (по согласованию)</t>
  </si>
  <si>
    <t>Анализ динамики и причин правонарушений несовершеннолетних</t>
  </si>
  <si>
    <t>10.</t>
  </si>
  <si>
    <t>Участие образовательных учреждений города  в конкурсе социальных проектов образовательных учреждений профилактической направленности</t>
  </si>
  <si>
    <t>Управление образования</t>
  </si>
  <si>
    <t>Стимулирование социальной активности образовательных учреждений в развитии деятельности профилактической направленности по работе с несовершеннолетними</t>
  </si>
  <si>
    <t>11.</t>
  </si>
  <si>
    <t>Оборудование открытой спортивной площадки для занятий уличной физкультурой в целях пропаганды здорового образа жизни:</t>
  </si>
  <si>
    <t>Профилактика асоциальных явлений среди молодежи, снижение количества правонарушений путем создания альтернативных способов проведения свободного времени</t>
  </si>
  <si>
    <t>Приобретение и установка:</t>
  </si>
  <si>
    <t>- спортивного комплекса для занятий уличной физкультурой (турники с лавочками для пресса, брусья, шведская стенка, рукоход, упоры для отжиманий),</t>
  </si>
  <si>
    <t>- тренажера.</t>
  </si>
  <si>
    <t>12.</t>
  </si>
  <si>
    <t>Укрепление материальной базы образовательных учреждений, улучшение их оснащенности соответствующим оборудованием, в том числе:</t>
  </si>
  <si>
    <t>2014 - 2015</t>
  </si>
  <si>
    <t>Управление образования
(МБОУ ДОД ЦВР «Лад»,
МБОУ «СОШ №1»)</t>
  </si>
  <si>
    <t>Снижение правонарушений в детской и подростковой среде, сокращение числа детей, состоящих на всех видах профилактического учета посредством вовлечения в работу военно-патриотического клуба, объединений по интересам на базе учреждения дополнительного образования детей и общеобразовательной школы. Активное включение детей в социально-общественную деятельность</t>
  </si>
  <si>
    <t>Совершенствование материально-технической базы для реализации государственного стандарта по ОБЖ, участие в областных соревнованиях ВСИ "Зарница", обеспечение деятельности отряда ДЮП МБОУ «СОШ № 1»</t>
  </si>
  <si>
    <t>Управление образования (МБОУ «СОШ № 1»)</t>
  </si>
  <si>
    <t>Совершенствование материально-технической базы МБОУ ДОД ЦВР «Лад», обеспечение деятельности объединений «Юный спасатель», "Дружина юных пожарных", ВСК "Гром", "Стрелковый клуб" для участия в соревнованиях различного уровня</t>
  </si>
  <si>
    <t>Управление образования
(МБОУ ДОД ЦВР «Лад»)</t>
  </si>
  <si>
    <t>13.</t>
  </si>
  <si>
    <t>Укрепление материально-технической базы добровольной молодежной дружины, оснащение необходимым оборудованием, в том числе:</t>
  </si>
  <si>
    <t>МБОУ ДОД «Детско – юношеская спортивная школа»</t>
  </si>
  <si>
    <t xml:space="preserve">Расширение участия населения в охране общественного порядка - улучшение условий
работы добровольной молодежной дружины
</t>
  </si>
  <si>
    <t>Приобретение:</t>
  </si>
  <si>
    <t>- боксерские перчатки – 6 пар;</t>
  </si>
  <si>
    <t>- боксерский шлем – 6 шт;</t>
  </si>
  <si>
    <t>- лапы боксерские – 2 пары;</t>
  </si>
  <si>
    <t>- защита груди – 2 шт.</t>
  </si>
  <si>
    <t xml:space="preserve"> универсальный силовой тренажер – 1 шт.</t>
  </si>
  <si>
    <t>14.</t>
  </si>
  <si>
    <t>Приобретение литературы для комплектования  библиотеки юридической литературы для публичного центра правовой информации на базе общедоступной библиотеки</t>
  </si>
  <si>
    <t>МКУ «Комитет по культуре и спорту», (МБУК «Общедоступная библиотека»)</t>
  </si>
  <si>
    <t>Рост числа граждан, пользующихся услугами центров правовой информации</t>
  </si>
  <si>
    <t>15.</t>
  </si>
  <si>
    <t>Информирование граждан о способах и средствах правомерной защиты от преступных и иных посягательств, пределах необходимой обороны путем организации разъяснительной работы с использованием возможностей местной печати, радио и телевидения</t>
  </si>
  <si>
    <t>Администрация ЗАТО г.Радужный, МО МВД России по ЗАТО г.Радужный (по согласованию)</t>
  </si>
  <si>
    <t>Обеспечение граждан правовой информацией о способах защиты от правонарушений своих личных и имущественных интересов</t>
  </si>
  <si>
    <t>16.</t>
  </si>
  <si>
    <t>Строительство контрольно-пропускного пункта в 10 квартале ЗАТО г. Радужный Владимирской области</t>
  </si>
  <si>
    <t xml:space="preserve">Повышение безопасности граждан </t>
  </si>
  <si>
    <t>ИТОГО ПО ПОДПРОГРАММЕ:</t>
  </si>
  <si>
    <t>Приложение к подпрограмме</t>
  </si>
  <si>
    <t>Объем финанси-рования</t>
  </si>
  <si>
    <t>Исполнители, ответственные за реализацию мероприятий</t>
  </si>
  <si>
    <t xml:space="preserve">Ожидаемые результаты </t>
  </si>
  <si>
    <t>Основное мероприятие "Оперативно-профилактические мероприятия по сокращению аварийности и дорожно-транспортного травматизма"</t>
  </si>
  <si>
    <r>
      <t>Цель:</t>
    </r>
    <r>
      <rPr>
        <sz val="12"/>
        <color indexed="8"/>
        <rFont val="Times New Roman"/>
        <family val="1"/>
      </rPr>
      <t xml:space="preserve"> повышение правового сознания, предупреждение опасного поведения участников дорожного движения и сокращение количества ДТП.</t>
    </r>
  </si>
  <si>
    <r>
      <t>Задачи:</t>
    </r>
    <r>
      <rPr>
        <sz val="12"/>
        <color indexed="8"/>
        <rFont val="Times New Roman"/>
        <family val="1"/>
      </rPr>
      <t xml:space="preserve"> проведение оперативно-профилактических мероприятий по сокращению аварийности и дорожно-транспортного травматизма на пешеходных переходах и очагах аварийности; осуществление контроля за пассажирскими перевозками, перевозками опасных, особо опасных и крупногабаритных грузов,  профилактика правонарушений водителями, автотранспортных предприятий, а также технический контроль за транспортом физических и юридических лиц; совершенствование организации движения транспорта и пешеходов.</t>
    </r>
  </si>
  <si>
    <t>Ежегодное проведение муниципального этапа областного конкурса «Безопасное колесо».</t>
  </si>
  <si>
    <t>ОГИБДД,                                               МО МВД (по согласованию)                                        Управление образования (УО)</t>
  </si>
  <si>
    <t>Предупреждение опасного поведения участниковдорожного движения</t>
  </si>
  <si>
    <t>Поощрение дошкольных образовательных учреждений – победителей городского смотра-конкурса «Зеленый огонек».</t>
  </si>
  <si>
    <t>Активизация работы дошкольных образовательных учреждений по профилактике детского дорожно-транспортного травматизма и воспитание у детей навыков безопасного поведения на улицах и дорогах</t>
  </si>
  <si>
    <t>Приобретение уголков, методической литературы и символики по безопасности дорожного движения в общеобразовательных школах</t>
  </si>
  <si>
    <t>Предупреждение опасного поведения участников дорожного движения. Сокращение детского дорожно-транспортного травматизма.</t>
  </si>
  <si>
    <t>Проведение конкурсов,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</t>
  </si>
  <si>
    <t>2014 -2016</t>
  </si>
  <si>
    <t>ОГИБДД,                                          МО МВД (по согласованию),                     Управление образования</t>
  </si>
  <si>
    <t>Проведение воспитательной работы в дошкольных учреждениях и начальных классах общеобразовательных школ</t>
  </si>
  <si>
    <t xml:space="preserve">2014-2016 </t>
  </si>
  <si>
    <t>Разработка и реализация плана оперативно-профилактических мероприятий по сокращению аварийности и дорожно-транспортного травматизма «Пешеход», «Скорость», «Бахус», «Внимание дети», "Велосипед" и др.</t>
  </si>
  <si>
    <t>2014-2016 гг.</t>
  </si>
  <si>
    <t>ОГИБДД,                                  МО МВД (по согласованию),                     УО</t>
  </si>
  <si>
    <t>Оснащение специальными техническими средствами и оборудованием подразделений, осуществляющих контрольные и надзорные функции в области обеспечения безопасности дорожного движения</t>
  </si>
  <si>
    <t>2014 г.</t>
  </si>
  <si>
    <t>ОГИБДД,                                                                МО МВД (по согласованию),                     МКУ «ГКМХ»</t>
  </si>
  <si>
    <t>Предупреждение опасного поведения участников дорожного движения, пресечение, выявление преступлений и административных правонарушений, предупреждение дорожно-транспортных происшествий, сокращение количества лиц, пострадавших в ДТП.</t>
  </si>
  <si>
    <t>2015 г.</t>
  </si>
  <si>
    <t>2016 г.</t>
  </si>
  <si>
    <t>Приобретение мобильных автогородков  для дошкольных учреждений</t>
  </si>
  <si>
    <t>МКУ «ГКМХ»,                           управление образования</t>
  </si>
  <si>
    <t>2014 – 2016 г.</t>
  </si>
  <si>
    <t>Объем финанси-рования        (тыс. руб.)</t>
  </si>
  <si>
    <t>Ожидаемые результаты от реализации  мероприятий</t>
  </si>
  <si>
    <t>Основное мероприятие "Сокращение масштабов распространения наркомании и связанного с ней социального и экономического ущерба"</t>
  </si>
  <si>
    <r>
      <t xml:space="preserve">Цель : </t>
    </r>
    <r>
      <rPr>
        <sz val="13"/>
        <rFont val="Times New Roman"/>
        <family val="1"/>
      </rPr>
      <t>Сокращение масштабов распространения наркомании и связанного с ней социального и экономического ущерба.</t>
    </r>
  </si>
  <si>
    <r>
      <t>Задачи :</t>
    </r>
    <r>
      <rPr>
        <sz val="13"/>
        <rFont val="Times New Roman"/>
        <family val="1"/>
      </rPr>
      <t xml:space="preserve">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населения, прежде всего детей и подростков; Усиление контроля за оборотом наркотиков; Формирование негативного общественного отношения к немедицинскому потреблению наркотиков, обстановки нетерпимости к распространителям наркотических и психотропных веществ на основе социально ориентированной  информационной интервенции.</t>
    </r>
  </si>
  <si>
    <t>Установка системы видеонаблюдения в зоне проведения молодежной дискотеки</t>
  </si>
  <si>
    <t>МБУК «Парк культуры и отдыха»</t>
  </si>
  <si>
    <t>Профилактика асоциальных явлений среди молодежи</t>
  </si>
  <si>
    <t>Проведение городских и участие в  областных  конкурсах, акциях, мероприятиях по профилактике асоциального поведения и пропаганде здорового образа жизни</t>
  </si>
  <si>
    <t>МКУ "Комитет по культуре и спорту"</t>
  </si>
  <si>
    <t>Проведение не менее 8 городских мероприятий в год и участие в областных мероприятиях.</t>
  </si>
  <si>
    <t>Проведение профилактических занятий в общеобразовательных учреждениях города. Организация  лекций с привлечением  специалистов  городской больницы,ММ ОМВД, УФСКН в образовательных учреждениях</t>
  </si>
  <si>
    <t>УО</t>
  </si>
  <si>
    <t>Профилактика злоупотребления наркотическими средствами</t>
  </si>
  <si>
    <t>Повышение квалификации педагогических и медицинских работников образовательных учреждений по профилактике и реабилитационной работе с детьми, склонными к употреблению наркотиков</t>
  </si>
  <si>
    <t>Организация и проведение спортивных соревнований по мини-футболу, футболу на снегу и хоккею среди дворовых команд</t>
  </si>
  <si>
    <t>Приобретение изданий по профилактике наркомании. Оформление подписки на периодические издания по антинаркотической тематике.</t>
  </si>
  <si>
    <t>МБУК «Общедоступная библиотека»</t>
  </si>
  <si>
    <t>Усовершенствование системы пропаганды здорового образа жизни, профилактика вредных привычек среди населения</t>
  </si>
  <si>
    <t>Приобретение методического комплекса по профилактике наркомании для оснащения наркопостов общеобразовательных организаций</t>
  </si>
  <si>
    <t>МБОУ СОШ №1</t>
  </si>
  <si>
    <t>Проведение профилактической работы с учащимися  «группы риска». Проведение работы среди воспитанников и родителей по пропаганде здорового образа жизни</t>
  </si>
  <si>
    <t>МБОУ СОШ №2</t>
  </si>
  <si>
    <t xml:space="preserve">Обеспечение деятельности патриотического клуба «Сыны Отечества» 
Приобретение:
- тренажер для удаления инородного тела из дыхательных путей,
- робот – тренажер «Гоша» -1 шт,
- ботинки с высоким берцем - 15 пар,
- комплект для чистки оружия – 2 шт,
- винтовка МР 512- 36 -1шт,
- пистолет ИЖ 53 М-1 -1шт.
- туристическое оборудование, снаряжение:
- палаток-3,
- спальных мешков-15,
- котелков – 2.
</t>
  </si>
  <si>
    <t>Создание условий для внешкольной занятости подростков, пропаганда здорового образа жизни среди подрастающего поколения.</t>
  </si>
  <si>
    <t xml:space="preserve">Изготовление информационных материалов по профилактике употребления наркотических средств </t>
  </si>
  <si>
    <t>Информирование населения о последствиях употребления наркотических средств. Профилактика употребления наркотических средств среди молодежи.</t>
  </si>
  <si>
    <t>Проведение комплексных операций «Допинг» в целях выявления и перекрытия источников и каналов поступления наркотических и сильно действующих лекарственных средств в нелегальный оборот</t>
  </si>
  <si>
    <t>ММ ОМВД (по согласованию)</t>
  </si>
  <si>
    <t>Выявление, предупреждение, пресечение и раскрытие преступлений, связанных с незаконным  оборотом   наркотиков</t>
  </si>
  <si>
    <t>Ежегодное проведение комплексных операций «Мак» в целях выявления, уничтожения и пресечения поступления в оборот наркотических средств растительного происхождения</t>
  </si>
  <si>
    <t xml:space="preserve">Организация работы штаба волонтеров "КиберПатруль". </t>
  </si>
  <si>
    <t>2015-2016г.</t>
  </si>
  <si>
    <t xml:space="preserve"> Поиск и выявление сайтов, содержащих информацию о распространении наркотических средств</t>
  </si>
  <si>
    <t>Объем финанси-рования (тыс. руб.)</t>
  </si>
  <si>
    <t>Основное мероприятие "Профилактика злоупотребления алкогольной продукцией"</t>
  </si>
  <si>
    <r>
      <t>Цель:</t>
    </r>
    <r>
      <rPr>
        <sz val="13"/>
        <rFont val="Times New Roman"/>
        <family val="1"/>
      </rPr>
      <t xml:space="preserve"> повышение эффективности профилактики злоупотребления алкогольной продукцией;</t>
    </r>
  </si>
  <si>
    <r>
      <t>Задачи</t>
    </r>
    <r>
      <rPr>
        <sz val="13"/>
        <rFont val="Times New Roman"/>
        <family val="1"/>
      </rPr>
      <t>: создание условий для формирования здорового образа жизни у населения города, ведение просветительской работы; проведение культурно – массовых мероприятий, направленных на формирование здорового образа жизни у населения города ; снижение общего уровня потребления алкогольной продукции.</t>
    </r>
  </si>
  <si>
    <t>Изготовление и распространение рекламно - информационных материалов, направленных на формирование мотивации к здоровому образу жизни. Изготовление и установка на территории города баннеров антиалкогольной направленности</t>
  </si>
  <si>
    <t>МКУ «Комитет по культуре и спорту» (ККиС) Общественная организация «Общее дело» (по согласованию)</t>
  </si>
  <si>
    <t>Увеличение охвата населения, осознанно ведущего здоровый образ жизни.Просвещение населения о вреде злоупотребления алкоголем, формирование установок на ведение здорового образа жизни</t>
  </si>
  <si>
    <t>Размещение в средствах массовой информации материалов (пропагандистских роликов, статей, передач), направленных на разъяснение социального и экономического вреда  злоупотребления алкогольной продукцией</t>
  </si>
  <si>
    <t>НП «МГКТВ», МО ВПП «Единая Россия» в г. Радужный (по согласованию)</t>
  </si>
  <si>
    <t>Просвещение населения о вреде злоупотребления алкоголем, формирование установок на ведение здорового образа жизни</t>
  </si>
  <si>
    <t>Проведение ежеквартальных мероприятий по профилактике пьянства и алкоголизма (круглых столов, пресс-конференций, лекций, демонстраций фильмов), в том числе для учащихся образовательных организаций</t>
  </si>
  <si>
    <t>ККиС, УО, «Единая Россия»  (по согласованию), Общественная организация «Общее дело» (по согласованию)</t>
  </si>
  <si>
    <t>Проведение не менее 4 мероприятий в год</t>
  </si>
  <si>
    <t>Организация  деятельности городской агитбригады, направленной на профилактику вредных привычек у подростков и молодёжи («Сверстник – сверстнику»)</t>
  </si>
  <si>
    <t>Организация мероприятий с участием агитбригады не менее 3 раз в год</t>
  </si>
  <si>
    <t>Организация  и проведение городской акции «День отказа от алкоголя»</t>
  </si>
  <si>
    <t>Администрация ЗАТО г. Радужный, УО,  «Единая Россия» (по согласованию), Руководители торговых предприятий города (по согласованию)</t>
  </si>
  <si>
    <t>Проведение не менее 1 акции в  год</t>
  </si>
  <si>
    <t>Организация книжных выставок, направленных на профилактику асоциального поведения и формирование мотивации к здоровому образу жизни</t>
  </si>
  <si>
    <t>МБУК «Общегородская библиотека»</t>
  </si>
  <si>
    <t>Проведение выставок не менее 6 раз в год</t>
  </si>
  <si>
    <t>Приобретение  специализированной литературы по пропаганде здорового образа жизни, профилактике алкоголизации населения</t>
  </si>
  <si>
    <t>Организация и проведение туров выходного дня по Владимирской области для семей с детьми, состоящими в базе ДЕСОП</t>
  </si>
  <si>
    <t>АдминистрацияЗАТО г. Радужный, УО</t>
  </si>
  <si>
    <t>Создание условий для повышения  культурного  и интеллектуального уровня  у детей, находящихся в трудной жизненной ситуации; проведение не менее 2 мероприятий в год</t>
  </si>
  <si>
    <t>2016г.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</si>
  <si>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к программе</t>
  </si>
  <si>
    <t>1. Основное мероприятие "Профилактика экстремизма на территории ЗАТО г. Радужный"</t>
  </si>
  <si>
    <t>Цель: предупреждение (профилактика) терроризма и экстремизма.</t>
  </si>
  <si>
    <t>Задачи: Повышение уровня межведомственного взаимодействия по профилактике терроризма и экстремизма;-усиление антитеррористической защищенности объектов социальной сферы;- привлечение граждан, негосударственных структур, в том числе СМИ и общественных объединений, для обеспечения максимальной эффективной деятельности по профилактике проявлений терроризма и экстремизма;- проведение воспитательной, пропагандистской работы с населением ЗАТО г. Радужный.</t>
  </si>
  <si>
    <t xml:space="preserve">На плановой основе ежегодное проведение комплексных проверок состояния антитеррористической защищенности объектов, представляющих повышенную технологическую и экологическую опасность, определение дополнительных мер по устранению выявленных недостатков. </t>
  </si>
  <si>
    <t>2014-2016 г.г.</t>
  </si>
  <si>
    <t>Антитеррористическая комиссия ЗАТО г. Радужный Владимирской области,          МКУ " УГОЧС",                                              МО МВД России по ЗАТО г.Радужный (по согласованию)</t>
  </si>
  <si>
    <t>Совершенствование уровня противодиверсионной и антитеррористической защищенности критически важных и потенциально опасных объектов</t>
  </si>
  <si>
    <t>Разработка планов мероприятий по предотвращению  террористических актов в организациях социальной направленности</t>
  </si>
  <si>
    <t>Администрация ЗАТО г. Радужный Владимирской области,  МКУ "ККиС",  Управление образования администрации ЗАТО г. Радужный Владимирской области</t>
  </si>
  <si>
    <t>Совершенствование уровня антитеррористической защищенности</t>
  </si>
  <si>
    <t xml:space="preserve"> Проведение командно-штабных и тактико-специальных учений по отработке совместных действий заинтересованных служб при осуществлении мероприятий по обнаружению, обезвреживанию взрывных устройств, борьбе с проявлениями терроризма и экстремизма, устранению сопутствующих им процессов.</t>
  </si>
  <si>
    <t>УФСБ России,                                                   МКУ "УГОЧС",    МО МВД России по ЗАТО г.Радужный (по согласованию)</t>
  </si>
  <si>
    <t>Повышение уровня подготовки персонала</t>
  </si>
  <si>
    <t>Разработка инструкций и обучение руководителей и  персонала учреждений с учетом опыта действий ЧС, недостатков, выявленных в ходе учений и тренировок, распространение памяток населению</t>
  </si>
  <si>
    <t>Управление по делам ГО и ЧС,                     МО МВД России по ЗАТО г.Радужный (по согласованию)</t>
  </si>
  <si>
    <t>Проведение в консультационных пунктах  консультаций, занятий по обеспечению антитеррористической защищенности среди населения</t>
  </si>
  <si>
    <t>МКУ " УГОЧС",  руководители городских организаций</t>
  </si>
  <si>
    <t>Повышение бдительности населения</t>
  </si>
  <si>
    <t>На основе анализа причин и условий, способствующих хищению оружия, боеприпасов и взрывчатых веществ, разработка мер по предупреждению и пресечению этого вида преступлений, регулярное направление информации в соответствующие учреждения и ведомства с конкретными предложениями, обеспечение контроля за устранением выявленных недостатков.</t>
  </si>
  <si>
    <t>Администрация ЗАТО г. Радужный, МО МВД России по ЗАТО г.Радужный (по согласованию)</t>
  </si>
  <si>
    <t>Обеспечение мониторинга процессов, влияющих на обстановку в сфере противодействия терроризму, совершенствование межведомственного взаимодействия при ситуационном реагировании на террористические проявления</t>
  </si>
  <si>
    <t>Организация информационных стендов по противодействию терроризму и экстремизму в жилом фонде, местах массового пребывания людей, общественном транспорте</t>
  </si>
  <si>
    <t xml:space="preserve"> МКУ "ГКМХ", МУП "ЖКХ",             МУП "АТП", Администрация ЗАТО г. Радужный Владимирской области</t>
  </si>
  <si>
    <t>Повышение уровня защищенности жилищного фонда от террористических актов и проявлений экстремизма, в том числе:</t>
  </si>
  <si>
    <t>Повышение защищенности жилого фонда</t>
  </si>
  <si>
    <t>-ограничение доступа посторонних лиц</t>
  </si>
  <si>
    <t>МУП "ЖКХ", Управляющие организации (по согласованию)</t>
  </si>
  <si>
    <t xml:space="preserve">-ликвидация надписей и призывов экстремистского толка на фасадах многоквартирных домов </t>
  </si>
  <si>
    <t>МКУ "ГКМХ"</t>
  </si>
  <si>
    <t xml:space="preserve">-мероприятия по улучшению освещенности придомовых территорий и мест общего пользования многоквартирных жилых домов </t>
  </si>
  <si>
    <t>**</t>
  </si>
  <si>
    <t>Разработка паспортов антитеррористической защищенности объектов с массовым пребыванием людей, мест проведения праздничных мероприятий, оценка и анализ уровня их защиты.</t>
  </si>
  <si>
    <t>2015-2016 г.г.</t>
  </si>
  <si>
    <t>МКУ "УГОЧС",                                организации  города</t>
  </si>
  <si>
    <t>Оценка состояния антитеррористичесой защищенности объектов с массовым пребыванием людей</t>
  </si>
  <si>
    <t>Проведение комплексных обследований объектов промышленности, а также объектов с массовым пребыванием людей</t>
  </si>
  <si>
    <t>МО МВД России по ЗАТО г.Радужный (по согласованию),                               МКУ "УГОЧС"</t>
  </si>
  <si>
    <t>Выявление  состояния антитеррористичесой защищенности объектов с массовым пребыванием людей</t>
  </si>
  <si>
    <t>Ремонт ограждений территорий дошкольных и образовательных учреждений ***</t>
  </si>
  <si>
    <t>***</t>
  </si>
  <si>
    <t>МКУ "ГКМХ", УО</t>
  </si>
  <si>
    <t>Повышение безопасности в учреждениях</t>
  </si>
  <si>
    <t>Восстановление уличного освещения на территории дошкольных и школьных организаций **</t>
  </si>
  <si>
    <t>Оснащение дошкольных и школьных организаций устройствами тревожной сигнализации ***</t>
  </si>
  <si>
    <t>Установка камер видеонаблюдения и пожарно-охранной сигнализации для дошкольных и школьных организаций ***</t>
  </si>
  <si>
    <t>Повышение технической оснащенности административного здания администрации ЗАТО г. Радужный, в том числе:</t>
  </si>
  <si>
    <t>МКУ "УАЗ"</t>
  </si>
  <si>
    <t>- оснащение ГГС оповещением и управление  эвакуацией в экстремальных ситуациях</t>
  </si>
  <si>
    <t>-оборудование системы ограничения доступа на входе в административное здание</t>
  </si>
  <si>
    <t xml:space="preserve">Подготовка и показ тематических видеоматериалов на телевидении по разъяснению сущности терроризма и экстремизма, повышении бдительности,  о правилах поведения в экстремальных ситуациях </t>
  </si>
  <si>
    <t>НП "МГКТВ"(по согласованию),               МКУ "УГОЧС",                                               МКУ "ККиС"</t>
  </si>
  <si>
    <t>Проведение воспитательной, пропагантистской  работы с населением</t>
  </si>
  <si>
    <t xml:space="preserve">Проведение регулярного освещения в средствах массовой информации ЗАТО г. Радужный результатов деятельности правоохранительных органов в сфере профилактики и борьбы с терроризмом и экстремизмом, а также публикации материалов по антитеррористической деятельности </t>
  </si>
  <si>
    <t>НП "МГКТВ"(по согласованию),               МКУ "УГОЧС",                                                  МКУ "ККиС"</t>
  </si>
  <si>
    <t>Проведение воспитательной, пропагантистской  работы  с населением</t>
  </si>
  <si>
    <t>Организация в образовательных учреждениях  "круглых столов", лекций, бесед  по разъяснению основ законодательства в сфере межнациональных отношений, по профилактике проявлений экстремизма и терроризма, преступлений против личности, общества, государства</t>
  </si>
  <si>
    <t>УО, МКУ "ККиС",  МКУ "УГОЧС", Правовая лекторская группа при администрации ЗАТО г. Радужный</t>
  </si>
  <si>
    <t>Проведение воспитательной, пропагантистской работы среди подростков и молодежи</t>
  </si>
  <si>
    <t>Организация и проведение городских конкурсов, акций в сфере профилактики экстремизма в подростковой среде</t>
  </si>
  <si>
    <t>УО, МКУ "ККиС", образовательные организации</t>
  </si>
  <si>
    <t>Проведение мероприятий, направленных на профилактику идей экстремизма среди подростков и молодежи</t>
  </si>
  <si>
    <t>Проведение митинга,  посвященного  Дню солидарности в борьбе с терроризмом (3 сентября), мероприятий с участием образовательных организаций, представителей СМИ</t>
  </si>
  <si>
    <t>УО, МКУ "ККиС", образовательные организации, СМИ</t>
  </si>
  <si>
    <t>Проведение мероприятий, направленных на профилактику идей экстремизма и терроризма среди подростков и молодежи</t>
  </si>
  <si>
    <t>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</t>
  </si>
  <si>
    <t>Изучение обстановки в среде радикально настроенной молодежи, предупреждение правонарушений на межнациональной основе</t>
  </si>
  <si>
    <t>Проведение "Месячника безопасности" в общеобразовательных организациях города</t>
  </si>
  <si>
    <t>Проведение воспитательной, пропагантистской работы  с населением</t>
  </si>
  <si>
    <t>Издание листовок, буклетов, других материалов антитеррористической и антиэкстремистской направленности *</t>
  </si>
  <si>
    <t>*</t>
  </si>
  <si>
    <t>МКУ "УГОЧС"</t>
  </si>
  <si>
    <t>Проведение воспитательной,  пропагантистскойработы с населением</t>
  </si>
  <si>
    <t>2. Основное мероприятие  "Укрепление межнационального и межконфессионального согласия на территории ЗАТО г. Радужный</t>
  </si>
  <si>
    <t>Цель: Укрепление межнационального и межконфессионального согласия</t>
  </si>
  <si>
    <t>Задача: Недопущения межнациональных и межконфессиональных конфликтов</t>
  </si>
  <si>
    <t>Мониторинг ситуации по незаконной миграции на территории города</t>
  </si>
  <si>
    <t>постоянно</t>
  </si>
  <si>
    <t>ТП в г. Радужный МРО УФМС России по Владимирской области в г. Владимире (по согласованию),                                                 - МО МВД России по ЗАТО г. Радужный (по согласованию),                                   - заместитель главы администрации по социальной политике и организационным вопросам</t>
  </si>
  <si>
    <t>Недопущение фактов незаконной миграции</t>
  </si>
  <si>
    <t>Мероприятия, направленные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реализации прав национальных меньшинств, обеспечение социальной и культурной адаптации мигрантов, профилактику межнациональных (межэтнических) конфликтов.. Мониторинг состояния межэтнических отношений на территории  города</t>
  </si>
  <si>
    <t xml:space="preserve"> МО МВД России по ЗАТО г. Радужный (по согласованию),                                                    - заместитель главы администрации по социальной политике и организационным вопросам,                                                                           - ККиС</t>
  </si>
  <si>
    <t>Недопущения межнациональных и межконфессиональных конфликтов</t>
  </si>
  <si>
    <t>Проведение "круглых столов", семинаров, встреч с участием представителей религиозных конфессий,  национальных объединений, руководителей учебных заведений, общественных организаций  по проблемам укрепления нравственного здоровья в обществе и вопросам профилактики проявления терроризма и экстремизма, укрепления межнациональных отношений.</t>
  </si>
  <si>
    <t>- МКУ "ККиС",                                                         - управление образования</t>
  </si>
  <si>
    <t>Создание условий для укрепления межконфессионального  диалога в обществе</t>
  </si>
  <si>
    <t>Оказание поддержки общественным организациям</t>
  </si>
  <si>
    <t xml:space="preserve">  - заместитель главы администрации по социальной политике и организационным вопросам,                                            - ККиС</t>
  </si>
  <si>
    <t xml:space="preserve">Издание буклетов, листовок, плакатов, брошюр </t>
  </si>
  <si>
    <t>Мониторинг рынка труда и потребностей в рабочей силе</t>
  </si>
  <si>
    <t>- отдел по обслуживанию населения г. Радужный «ГУ ЦЗН города Владимира» (по согласованию),                                                     - заместитель главы администрации по социальной политике и организационным вопросам</t>
  </si>
  <si>
    <t>Обеспеченность рынка труда рабочей силой</t>
  </si>
  <si>
    <t>Проведение дней национальных культур в общеобразовательных организациях города</t>
  </si>
  <si>
    <t>- управление образования,                                                                                 - МКУ "ККиС",                                                  -образовательные организации</t>
  </si>
  <si>
    <t>****</t>
  </si>
  <si>
    <t>Повышение безопасности граждан</t>
  </si>
  <si>
    <t xml:space="preserve">* пункт 4  Муниципальной программы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                                                          объектах ЗАТО г. Радужный Владимирской области на 2014 – 2016 годы" </t>
  </si>
  <si>
    <t>** пункт 3.1. Муниципальной программы "Приведение в нормативное состояние улично-дорожной сети и объектов благоустройства ЗАТО г.Радужный Владимирской области на период 2014-2016 гг."</t>
  </si>
  <si>
    <t>*** пункты 3.1., 3.2., 3.3.,  4.2. Муниципальной программы «Развитие образования ЗАТО г. Радужный Владимирской области на 2014 – 2016 годы»</t>
  </si>
  <si>
    <t>**** пункт 16 муниципальной подпрограммы «Комплексные меры профилактики правонарушений ЗАТО г. Радужный Владимирской области на 2014-2016 годы» муниципальной программы «Обеспечение общественного порядка и профилактики правонарушений ЗАТО г. Радужный на 2014 – 2016 годы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</si>
</sst>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0"/>
    <numFmt numFmtId="166" formatCode="#,##0.00"/>
    <numFmt numFmtId="167" formatCode="0.00"/>
    <numFmt numFmtId="168" formatCode="0.00000"/>
    <numFmt numFmtId="169" formatCode="0.0"/>
    <numFmt numFmtId="170" formatCode="#,##0.000"/>
    <numFmt numFmtId="171" formatCode="#,##0.00000"/>
    <numFmt numFmtId="172" formatCode="@"/>
    <numFmt numFmtId="173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74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19" fillId="0" borderId="0" xfId="0" applyFont="1" applyBorder="1" applyAlignment="1">
      <alignment horizontal="center" vertical="center"/>
    </xf>
    <xf numFmtId="164" fontId="21" fillId="0" borderId="10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21" fillId="0" borderId="12" xfId="0" applyFont="1" applyBorder="1" applyAlignment="1">
      <alignment horizontal="center" vertical="center" wrapText="1"/>
    </xf>
    <xf numFmtId="164" fontId="21" fillId="0" borderId="13" xfId="0" applyFont="1" applyBorder="1" applyAlignment="1">
      <alignment horizontal="center" vertical="center" wrapText="1"/>
    </xf>
    <xf numFmtId="164" fontId="22" fillId="0" borderId="14" xfId="0" applyFont="1" applyBorder="1" applyAlignment="1">
      <alignment horizontal="center" vertical="top" wrapText="1"/>
    </xf>
    <xf numFmtId="164" fontId="22" fillId="0" borderId="13" xfId="0" applyFont="1" applyBorder="1" applyAlignment="1">
      <alignment horizontal="center" vertical="top" wrapText="1"/>
    </xf>
    <xf numFmtId="164" fontId="22" fillId="0" borderId="15" xfId="0" applyFont="1" applyBorder="1" applyAlignment="1">
      <alignment horizontal="center" vertical="top" wrapText="1"/>
    </xf>
    <xf numFmtId="164" fontId="22" fillId="0" borderId="14" xfId="0" applyFont="1" applyBorder="1" applyAlignment="1">
      <alignment vertical="top" wrapText="1"/>
    </xf>
    <xf numFmtId="165" fontId="21" fillId="0" borderId="13" xfId="0" applyNumberFormat="1" applyFont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22" fillId="0" borderId="16" xfId="0" applyFont="1" applyBorder="1" applyAlignment="1">
      <alignment horizontal="center" vertical="top" wrapText="1"/>
    </xf>
    <xf numFmtId="167" fontId="21" fillId="0" borderId="13" xfId="0" applyNumberFormat="1" applyFont="1" applyFill="1" applyBorder="1" applyAlignment="1">
      <alignment horizontal="center" vertical="center" wrapText="1"/>
    </xf>
    <xf numFmtId="167" fontId="22" fillId="0" borderId="13" xfId="0" applyNumberFormat="1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horizontal="center" vertical="center" wrapText="1"/>
    </xf>
    <xf numFmtId="168" fontId="21" fillId="0" borderId="13" xfId="0" applyNumberFormat="1" applyFont="1" applyFill="1" applyBorder="1" applyAlignment="1">
      <alignment horizontal="center" vertical="center" wrapText="1"/>
    </xf>
    <xf numFmtId="166" fontId="22" fillId="0" borderId="13" xfId="0" applyNumberFormat="1" applyFont="1" applyFill="1" applyBorder="1" applyAlignment="1">
      <alignment horizontal="center" vertical="center" wrapText="1"/>
    </xf>
    <xf numFmtId="169" fontId="22" fillId="0" borderId="13" xfId="0" applyNumberFormat="1" applyFont="1" applyFill="1" applyBorder="1" applyAlignment="1">
      <alignment horizontal="center" vertical="center" wrapText="1"/>
    </xf>
    <xf numFmtId="164" fontId="23" fillId="0" borderId="17" xfId="0" applyFont="1" applyBorder="1" applyAlignment="1">
      <alignment horizontal="center" vertical="top" wrapText="1"/>
    </xf>
    <xf numFmtId="164" fontId="23" fillId="0" borderId="18" xfId="0" applyFont="1" applyBorder="1" applyAlignment="1">
      <alignment horizontal="center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168" fontId="22" fillId="0" borderId="18" xfId="0" applyNumberFormat="1" applyFont="1" applyFill="1" applyBorder="1" applyAlignment="1">
      <alignment horizontal="center" vertical="center" wrapText="1"/>
    </xf>
    <xf numFmtId="167" fontId="23" fillId="0" borderId="18" xfId="0" applyNumberFormat="1" applyFont="1" applyFill="1" applyBorder="1" applyAlignment="1">
      <alignment horizontal="center" vertical="center" wrapText="1"/>
    </xf>
    <xf numFmtId="168" fontId="23" fillId="0" borderId="18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64" fontId="21" fillId="0" borderId="10" xfId="0" applyFont="1" applyBorder="1" applyAlignment="1">
      <alignment vertical="top" wrapText="1"/>
    </xf>
    <xf numFmtId="167" fontId="22" fillId="0" borderId="11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9" xfId="0" applyFont="1" applyBorder="1" applyAlignment="1">
      <alignment horizontal="center" vertical="top" wrapText="1"/>
    </xf>
    <xf numFmtId="168" fontId="22" fillId="0" borderId="13" xfId="0" applyNumberFormat="1" applyFont="1" applyFill="1" applyBorder="1" applyAlignment="1">
      <alignment horizontal="center" vertical="center" wrapText="1"/>
    </xf>
    <xf numFmtId="166" fontId="22" fillId="0" borderId="18" xfId="0" applyNumberFormat="1" applyFont="1" applyFill="1" applyBorder="1" applyAlignment="1">
      <alignment horizontal="center" vertical="center" wrapText="1"/>
    </xf>
    <xf numFmtId="166" fontId="24" fillId="0" borderId="18" xfId="0" applyNumberFormat="1" applyFont="1" applyFill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164" fontId="22" fillId="0" borderId="11" xfId="0" applyFont="1" applyBorder="1" applyAlignment="1">
      <alignment horizontal="center" vertical="center" wrapText="1"/>
    </xf>
    <xf numFmtId="170" fontId="22" fillId="0" borderId="13" xfId="0" applyNumberFormat="1" applyFont="1" applyFill="1" applyBorder="1" applyAlignment="1">
      <alignment horizontal="center" vertical="center" wrapText="1"/>
    </xf>
    <xf numFmtId="164" fontId="22" fillId="0" borderId="18" xfId="0" applyFont="1" applyBorder="1" applyAlignment="1">
      <alignment horizontal="center" vertical="center" wrapText="1"/>
    </xf>
    <xf numFmtId="164" fontId="21" fillId="0" borderId="10" xfId="0" applyFont="1" applyBorder="1" applyAlignment="1">
      <alignment vertical="center" wrapText="1"/>
    </xf>
    <xf numFmtId="170" fontId="24" fillId="0" borderId="18" xfId="0" applyNumberFormat="1" applyFont="1" applyFill="1" applyBorder="1" applyAlignment="1">
      <alignment horizontal="center" vertical="center" wrapText="1"/>
    </xf>
    <xf numFmtId="171" fontId="22" fillId="0" borderId="13" xfId="0" applyNumberFormat="1" applyFont="1" applyFill="1" applyBorder="1" applyAlignment="1">
      <alignment horizontal="center" vertical="center" wrapText="1"/>
    </xf>
    <xf numFmtId="164" fontId="23" fillId="0" borderId="18" xfId="0" applyFont="1" applyBorder="1" applyAlignment="1">
      <alignment horizontal="center" vertical="top" wrapText="1"/>
    </xf>
    <xf numFmtId="171" fontId="24" fillId="0" borderId="18" xfId="0" applyNumberFormat="1" applyFont="1" applyFill="1" applyBorder="1" applyAlignment="1">
      <alignment horizontal="center" vertical="top" wrapText="1"/>
    </xf>
    <xf numFmtId="166" fontId="22" fillId="0" borderId="18" xfId="0" applyNumberFormat="1" applyFont="1" applyFill="1" applyBorder="1" applyAlignment="1">
      <alignment horizontal="center" vertical="top" wrapText="1"/>
    </xf>
    <xf numFmtId="164" fontId="21" fillId="0" borderId="17" xfId="0" applyFont="1" applyBorder="1" applyAlignment="1">
      <alignment horizontal="center" vertical="top" wrapText="1"/>
    </xf>
    <xf numFmtId="164" fontId="21" fillId="0" borderId="18" xfId="0" applyFont="1" applyBorder="1" applyAlignment="1">
      <alignment horizontal="center" vertical="top" wrapText="1"/>
    </xf>
    <xf numFmtId="164" fontId="22" fillId="0" borderId="19" xfId="0" applyFont="1" applyBorder="1" applyAlignment="1">
      <alignment horizontal="center" vertical="center" wrapText="1"/>
    </xf>
    <xf numFmtId="164" fontId="24" fillId="0" borderId="20" xfId="0" applyFont="1" applyBorder="1" applyAlignment="1">
      <alignment horizontal="center" vertical="center"/>
    </xf>
    <xf numFmtId="167" fontId="25" fillId="0" borderId="20" xfId="0" applyNumberFormat="1" applyFont="1" applyFill="1" applyBorder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4" fontId="20" fillId="0" borderId="20" xfId="0" applyFont="1" applyBorder="1" applyAlignment="1">
      <alignment horizontal="center" vertical="center"/>
    </xf>
    <xf numFmtId="164" fontId="20" fillId="0" borderId="21" xfId="0" applyFont="1" applyBorder="1" applyAlignment="1">
      <alignment/>
    </xf>
    <xf numFmtId="164" fontId="26" fillId="0" borderId="0" xfId="0" applyFont="1" applyFill="1" applyAlignment="1">
      <alignment horizontal="center" vertical="center"/>
    </xf>
    <xf numFmtId="164" fontId="19" fillId="0" borderId="0" xfId="0" applyFont="1" applyBorder="1" applyAlignment="1">
      <alignment horizontal="center" vertical="center" wrapText="1"/>
    </xf>
    <xf numFmtId="164" fontId="27" fillId="0" borderId="22" xfId="0" applyNumberFormat="1" applyFont="1" applyFill="1" applyBorder="1" applyAlignment="1">
      <alignment horizontal="center" vertical="center" wrapText="1"/>
    </xf>
    <xf numFmtId="164" fontId="28" fillId="0" borderId="23" xfId="0" applyFont="1" applyFill="1" applyBorder="1" applyAlignment="1">
      <alignment horizontal="center" vertical="center" wrapText="1"/>
    </xf>
    <xf numFmtId="164" fontId="29" fillId="0" borderId="23" xfId="0" applyFont="1" applyFill="1" applyBorder="1" applyAlignment="1">
      <alignment horizontal="center" vertical="center" wrapText="1"/>
    </xf>
    <xf numFmtId="164" fontId="30" fillId="0" borderId="23" xfId="0" applyFont="1" applyFill="1" applyBorder="1" applyAlignment="1">
      <alignment horizontal="left" vertical="center" wrapText="1"/>
    </xf>
    <xf numFmtId="165" fontId="28" fillId="0" borderId="23" xfId="0" applyNumberFormat="1" applyFont="1" applyFill="1" applyBorder="1" applyAlignment="1">
      <alignment horizontal="center" vertical="center" wrapText="1"/>
    </xf>
    <xf numFmtId="172" fontId="28" fillId="0" borderId="23" xfId="0" applyNumberFormat="1" applyFont="1" applyFill="1" applyBorder="1" applyAlignment="1">
      <alignment horizontal="center" vertical="center"/>
    </xf>
    <xf numFmtId="172" fontId="28" fillId="0" borderId="23" xfId="0" applyNumberFormat="1" applyFont="1" applyFill="1" applyBorder="1" applyAlignment="1">
      <alignment horizontal="center" vertical="center" wrapText="1"/>
    </xf>
    <xf numFmtId="164" fontId="28" fillId="0" borderId="24" xfId="0" applyFont="1" applyFill="1" applyBorder="1" applyAlignment="1">
      <alignment horizontal="center" vertical="center" wrapText="1"/>
    </xf>
    <xf numFmtId="164" fontId="28" fillId="0" borderId="23" xfId="0" applyFont="1" applyFill="1" applyBorder="1" applyAlignment="1">
      <alignment horizontal="center" vertical="center"/>
    </xf>
    <xf numFmtId="172" fontId="28" fillId="0" borderId="23" xfId="0" applyNumberFormat="1" applyFont="1" applyFill="1" applyBorder="1" applyAlignment="1">
      <alignment horizontal="left" vertical="center" wrapText="1"/>
    </xf>
    <xf numFmtId="172" fontId="28" fillId="0" borderId="0" xfId="0" applyNumberFormat="1" applyFont="1" applyFill="1" applyAlignment="1">
      <alignment horizontal="left" vertical="center" wrapText="1"/>
    </xf>
    <xf numFmtId="164" fontId="28" fillId="0" borderId="25" xfId="0" applyFont="1" applyFill="1" applyBorder="1" applyAlignment="1">
      <alignment horizontal="center" vertical="center" wrapText="1"/>
    </xf>
    <xf numFmtId="165" fontId="28" fillId="0" borderId="24" xfId="0" applyNumberFormat="1" applyFont="1" applyFill="1" applyBorder="1" applyAlignment="1">
      <alignment horizontal="center" vertical="center" wrapText="1"/>
    </xf>
    <xf numFmtId="164" fontId="28" fillId="0" borderId="26" xfId="0" applyFont="1" applyFill="1" applyBorder="1" applyAlignment="1">
      <alignment horizontal="left" vertical="center" wrapText="1"/>
    </xf>
    <xf numFmtId="164" fontId="28" fillId="0" borderId="26" xfId="0" applyFont="1" applyFill="1" applyBorder="1" applyAlignment="1">
      <alignment horizontal="center" vertical="center" wrapText="1"/>
    </xf>
    <xf numFmtId="164" fontId="28" fillId="0" borderId="24" xfId="0" applyFont="1" applyFill="1" applyBorder="1" applyAlignment="1">
      <alignment horizontal="left" vertical="center" wrapText="1"/>
    </xf>
    <xf numFmtId="169" fontId="28" fillId="0" borderId="23" xfId="0" applyNumberFormat="1" applyFont="1" applyFill="1" applyBorder="1" applyAlignment="1">
      <alignment horizontal="center" vertical="center" wrapText="1"/>
    </xf>
    <xf numFmtId="164" fontId="28" fillId="0" borderId="27" xfId="0" applyFont="1" applyFill="1" applyBorder="1" applyAlignment="1">
      <alignment horizontal="center" vertical="center" wrapText="1"/>
    </xf>
    <xf numFmtId="164" fontId="28" fillId="0" borderId="28" xfId="0" applyFont="1" applyFill="1" applyBorder="1" applyAlignment="1">
      <alignment horizontal="center" vertical="center" wrapText="1"/>
    </xf>
    <xf numFmtId="164" fontId="28" fillId="0" borderId="25" xfId="0" applyFont="1" applyFill="1" applyBorder="1" applyAlignment="1">
      <alignment horizontal="left" vertical="center" wrapText="1"/>
    </xf>
    <xf numFmtId="164" fontId="28" fillId="0" borderId="0" xfId="0" applyFont="1" applyFill="1" applyAlignment="1">
      <alignment horizontal="center" vertical="center"/>
    </xf>
    <xf numFmtId="164" fontId="28" fillId="24" borderId="23" xfId="0" applyFont="1" applyFill="1" applyBorder="1" applyAlignment="1">
      <alignment horizontal="center" vertical="center" wrapText="1"/>
    </xf>
    <xf numFmtId="170" fontId="28" fillId="24" borderId="24" xfId="0" applyNumberFormat="1" applyFont="1" applyFill="1" applyBorder="1" applyAlignment="1">
      <alignment horizontal="center" vertical="center" wrapText="1"/>
    </xf>
    <xf numFmtId="170" fontId="28" fillId="24" borderId="23" xfId="0" applyNumberFormat="1" applyFont="1" applyFill="1" applyBorder="1" applyAlignment="1">
      <alignment horizontal="center" vertical="center" wrapText="1"/>
    </xf>
    <xf numFmtId="171" fontId="28" fillId="24" borderId="24" xfId="0" applyNumberFormat="1" applyFont="1" applyFill="1" applyBorder="1" applyAlignment="1">
      <alignment horizontal="center" vertical="center" wrapText="1"/>
    </xf>
    <xf numFmtId="164" fontId="29" fillId="0" borderId="27" xfId="0" applyFont="1" applyFill="1" applyBorder="1" applyAlignment="1">
      <alignment horizontal="center" vertical="center" wrapText="1"/>
    </xf>
    <xf numFmtId="164" fontId="30" fillId="0" borderId="23" xfId="0" applyFont="1" applyFill="1" applyBorder="1" applyAlignment="1">
      <alignment horizontal="center" vertical="center" wrapText="1"/>
    </xf>
    <xf numFmtId="170" fontId="30" fillId="0" borderId="23" xfId="0" applyNumberFormat="1" applyFont="1" applyFill="1" applyBorder="1" applyAlignment="1">
      <alignment horizontal="center" vertical="center" wrapText="1"/>
    </xf>
    <xf numFmtId="170" fontId="30" fillId="0" borderId="25" xfId="0" applyNumberFormat="1" applyFont="1" applyFill="1" applyBorder="1" applyAlignment="1">
      <alignment horizontal="center" vertical="center" wrapText="1"/>
    </xf>
    <xf numFmtId="164" fontId="30" fillId="24" borderId="23" xfId="0" applyFont="1" applyFill="1" applyBorder="1" applyAlignment="1">
      <alignment horizontal="center" vertical="center" wrapText="1"/>
    </xf>
    <xf numFmtId="171" fontId="30" fillId="24" borderId="23" xfId="0" applyNumberFormat="1" applyFont="1" applyFill="1" applyBorder="1" applyAlignment="1">
      <alignment horizontal="center" vertical="center" wrapText="1"/>
    </xf>
    <xf numFmtId="170" fontId="30" fillId="24" borderId="23" xfId="0" applyNumberFormat="1" applyFont="1" applyFill="1" applyBorder="1" applyAlignment="1">
      <alignment horizontal="center" vertical="center" wrapText="1"/>
    </xf>
    <xf numFmtId="169" fontId="30" fillId="0" borderId="23" xfId="0" applyNumberFormat="1" applyFont="1" applyFill="1" applyBorder="1" applyAlignment="1">
      <alignment horizontal="center" vertical="center" wrapText="1"/>
    </xf>
    <xf numFmtId="164" fontId="26" fillId="0" borderId="0" xfId="0" applyFont="1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27" fillId="0" borderId="22" xfId="0" applyFont="1" applyFill="1" applyBorder="1" applyAlignment="1">
      <alignment horizontal="center"/>
    </xf>
    <xf numFmtId="164" fontId="31" fillId="0" borderId="23" xfId="0" applyFont="1" applyFill="1" applyBorder="1" applyAlignment="1">
      <alignment horizontal="center" vertical="center" wrapText="1"/>
    </xf>
    <xf numFmtId="164" fontId="31" fillId="0" borderId="23" xfId="0" applyFont="1" applyFill="1" applyBorder="1" applyAlignment="1">
      <alignment vertical="center" wrapText="1"/>
    </xf>
    <xf numFmtId="164" fontId="31" fillId="0" borderId="25" xfId="0" applyFont="1" applyFill="1" applyBorder="1" applyAlignment="1">
      <alignment horizontal="center" vertical="center" wrapText="1"/>
    </xf>
    <xf numFmtId="164" fontId="31" fillId="0" borderId="29" xfId="0" applyFont="1" applyFill="1" applyBorder="1" applyAlignment="1">
      <alignment horizontal="center" wrapText="1"/>
    </xf>
    <xf numFmtId="164" fontId="31" fillId="0" borderId="29" xfId="0" applyFont="1" applyFill="1" applyBorder="1" applyAlignment="1">
      <alignment horizontal="center" vertical="center" wrapText="1"/>
    </xf>
    <xf numFmtId="164" fontId="27" fillId="0" borderId="23" xfId="0" applyFont="1" applyFill="1" applyBorder="1" applyAlignment="1">
      <alignment horizontal="center" wrapText="1"/>
    </xf>
    <xf numFmtId="164" fontId="30" fillId="0" borderId="24" xfId="0" applyFont="1" applyFill="1" applyBorder="1" applyAlignment="1">
      <alignment wrapText="1"/>
    </xf>
    <xf numFmtId="164" fontId="30" fillId="0" borderId="25" xfId="0" applyFont="1" applyFill="1" applyBorder="1" applyAlignment="1">
      <alignment wrapText="1"/>
    </xf>
    <xf numFmtId="165" fontId="31" fillId="0" borderId="29" xfId="0" applyNumberFormat="1" applyFont="1" applyFill="1" applyBorder="1" applyAlignment="1">
      <alignment horizontal="center" vertical="center" wrapText="1"/>
    </xf>
    <xf numFmtId="165" fontId="31" fillId="0" borderId="23" xfId="0" applyNumberFormat="1" applyFont="1" applyFill="1" applyBorder="1" applyAlignment="1">
      <alignment horizontal="center" vertical="center" wrapText="1"/>
    </xf>
    <xf numFmtId="164" fontId="31" fillId="0" borderId="24" xfId="0" applyFont="1" applyFill="1" applyBorder="1" applyAlignment="1">
      <alignment horizontal="center" vertical="center" wrapText="1"/>
    </xf>
    <xf numFmtId="165" fontId="31" fillId="0" borderId="24" xfId="0" applyNumberFormat="1" applyFont="1" applyFill="1" applyBorder="1" applyAlignment="1">
      <alignment horizontal="center" vertical="center" wrapText="1"/>
    </xf>
    <xf numFmtId="165" fontId="25" fillId="0" borderId="29" xfId="0" applyNumberFormat="1" applyFont="1" applyFill="1" applyBorder="1" applyAlignment="1">
      <alignment horizontal="center" vertical="center" wrapText="1"/>
    </xf>
    <xf numFmtId="164" fontId="27" fillId="0" borderId="23" xfId="0" applyFont="1" applyFill="1" applyBorder="1" applyAlignment="1">
      <alignment horizontal="center" vertical="center" wrapText="1"/>
    </xf>
    <xf numFmtId="165" fontId="25" fillId="0" borderId="23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9" fillId="0" borderId="0" xfId="0" applyFont="1" applyFill="1" applyBorder="1" applyAlignment="1">
      <alignment horizontal="right" wrapText="1"/>
    </xf>
    <xf numFmtId="164" fontId="27" fillId="0" borderId="22" xfId="0" applyFont="1" applyFill="1" applyBorder="1" applyAlignment="1">
      <alignment horizontal="center" wrapText="1"/>
    </xf>
    <xf numFmtId="164" fontId="32" fillId="0" borderId="23" xfId="0" applyFont="1" applyFill="1" applyBorder="1" applyAlignment="1">
      <alignment horizontal="center" vertical="center" wrapText="1"/>
    </xf>
    <xf numFmtId="164" fontId="32" fillId="0" borderId="29" xfId="0" applyFont="1" applyFill="1" applyBorder="1" applyAlignment="1">
      <alignment horizontal="center" vertical="center" wrapText="1"/>
    </xf>
    <xf numFmtId="164" fontId="32" fillId="0" borderId="25" xfId="0" applyFont="1" applyFill="1" applyBorder="1" applyAlignment="1">
      <alignment horizontal="center" vertical="center" wrapText="1"/>
    </xf>
    <xf numFmtId="164" fontId="32" fillId="0" borderId="29" xfId="0" applyFont="1" applyFill="1" applyBorder="1" applyAlignment="1">
      <alignment horizontal="center" wrapText="1"/>
    </xf>
    <xf numFmtId="164" fontId="33" fillId="0" borderId="24" xfId="0" applyFont="1" applyFill="1" applyBorder="1" applyAlignment="1">
      <alignment horizontal="justify" wrapText="1"/>
    </xf>
    <xf numFmtId="164" fontId="33" fillId="0" borderId="25" xfId="0" applyFont="1" applyFill="1" applyBorder="1" applyAlignment="1">
      <alignment horizontal="left" vertical="center" wrapText="1"/>
    </xf>
    <xf numFmtId="165" fontId="32" fillId="0" borderId="29" xfId="0" applyNumberFormat="1" applyFont="1" applyFill="1" applyBorder="1" applyAlignment="1">
      <alignment horizontal="center" vertical="center" wrapText="1"/>
    </xf>
    <xf numFmtId="165" fontId="32" fillId="0" borderId="23" xfId="0" applyNumberFormat="1" applyFont="1" applyFill="1" applyBorder="1" applyAlignment="1">
      <alignment horizontal="center" vertical="center" wrapText="1"/>
    </xf>
    <xf numFmtId="164" fontId="32" fillId="0" borderId="23" xfId="0" applyFont="1" applyFill="1" applyBorder="1" applyAlignment="1">
      <alignment horizontal="center" wrapText="1"/>
    </xf>
    <xf numFmtId="164" fontId="32" fillId="0" borderId="24" xfId="0" applyFont="1" applyFill="1" applyBorder="1" applyAlignment="1">
      <alignment horizontal="center" vertical="center" wrapText="1"/>
    </xf>
    <xf numFmtId="164" fontId="32" fillId="0" borderId="24" xfId="0" applyFont="1" applyFill="1" applyBorder="1" applyAlignment="1">
      <alignment horizontal="justify" wrapText="1"/>
    </xf>
    <xf numFmtId="165" fontId="32" fillId="0" borderId="24" xfId="0" applyNumberFormat="1" applyFont="1" applyFill="1" applyBorder="1" applyAlignment="1">
      <alignment horizontal="center" vertical="center" wrapText="1"/>
    </xf>
    <xf numFmtId="164" fontId="32" fillId="0" borderId="27" xfId="0" applyFont="1" applyFill="1" applyBorder="1" applyAlignment="1">
      <alignment horizontal="center" vertical="center" wrapText="1"/>
    </xf>
    <xf numFmtId="165" fontId="34" fillId="0" borderId="23" xfId="0" applyNumberFormat="1" applyFont="1" applyFill="1" applyBorder="1" applyAlignment="1">
      <alignment horizontal="center" vertical="center"/>
    </xf>
    <xf numFmtId="173" fontId="32" fillId="0" borderId="23" xfId="0" applyNumberFormat="1" applyFont="1" applyFill="1" applyBorder="1" applyAlignment="1">
      <alignment horizontal="center" vertical="center" wrapText="1"/>
    </xf>
    <xf numFmtId="164" fontId="31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33" fillId="0" borderId="23" xfId="0" applyNumberFormat="1" applyFont="1" applyFill="1" applyBorder="1" applyAlignment="1">
      <alignment horizontal="center" vertical="center" wrapText="1"/>
    </xf>
    <xf numFmtId="165" fontId="34" fillId="0" borderId="0" xfId="0" applyNumberFormat="1" applyFont="1" applyFill="1" applyAlignment="1">
      <alignment horizontal="center" vertical="center"/>
    </xf>
    <xf numFmtId="164" fontId="32" fillId="0" borderId="26" xfId="0" applyFont="1" applyFill="1" applyBorder="1" applyAlignment="1">
      <alignment horizontal="center" vertical="center" wrapText="1"/>
    </xf>
    <xf numFmtId="165" fontId="33" fillId="0" borderId="29" xfId="0" applyNumberFormat="1" applyFont="1" applyFill="1" applyBorder="1" applyAlignment="1">
      <alignment horizontal="center" vertical="center" wrapText="1"/>
    </xf>
    <xf numFmtId="165" fontId="33" fillId="0" borderId="27" xfId="0" applyNumberFormat="1" applyFont="1" applyFill="1" applyBorder="1" applyAlignment="1">
      <alignment horizontal="center" vertical="center" wrapText="1"/>
    </xf>
    <xf numFmtId="165" fontId="33" fillId="0" borderId="28" xfId="0" applyNumberFormat="1" applyFont="1" applyFill="1" applyBorder="1" applyAlignment="1">
      <alignment horizontal="center" vertical="center" wrapText="1"/>
    </xf>
    <xf numFmtId="164" fontId="33" fillId="0" borderId="23" xfId="0" applyFont="1" applyFill="1" applyBorder="1" applyAlignment="1">
      <alignment horizontal="center" vertical="center" wrapText="1"/>
    </xf>
    <xf numFmtId="164" fontId="33" fillId="0" borderId="29" xfId="0" applyFont="1" applyFill="1" applyBorder="1" applyAlignment="1">
      <alignment horizontal="center" vertical="center" wrapText="1"/>
    </xf>
    <xf numFmtId="164" fontId="34" fillId="0" borderId="0" xfId="0" applyFont="1" applyFill="1" applyAlignment="1">
      <alignment horizontal="center" vertical="center"/>
    </xf>
    <xf numFmtId="164" fontId="27" fillId="0" borderId="22" xfId="0" applyFont="1" applyFill="1" applyBorder="1" applyAlignment="1">
      <alignment horizontal="center" vertical="center"/>
    </xf>
    <xf numFmtId="164" fontId="33" fillId="0" borderId="24" xfId="0" applyFont="1" applyFill="1" applyBorder="1" applyAlignment="1">
      <alignment horizontal="left" vertical="center" wrapText="1"/>
    </xf>
    <xf numFmtId="166" fontId="32" fillId="0" borderId="29" xfId="0" applyNumberFormat="1" applyFont="1" applyFill="1" applyBorder="1" applyAlignment="1">
      <alignment horizontal="center" vertical="center" wrapText="1"/>
    </xf>
    <xf numFmtId="166" fontId="32" fillId="0" borderId="24" xfId="0" applyNumberFormat="1" applyFont="1" applyFill="1" applyBorder="1" applyAlignment="1">
      <alignment horizontal="center" vertical="center" wrapText="1"/>
    </xf>
    <xf numFmtId="164" fontId="32" fillId="0" borderId="30" xfId="0" applyFont="1" applyFill="1" applyBorder="1" applyAlignment="1">
      <alignment horizontal="center" vertical="center" wrapText="1"/>
    </xf>
    <xf numFmtId="166" fontId="32" fillId="0" borderId="23" xfId="0" applyNumberFormat="1" applyFont="1" applyFill="1" applyBorder="1" applyAlignment="1">
      <alignment horizontal="center" vertical="center" wrapText="1"/>
    </xf>
    <xf numFmtId="171" fontId="32" fillId="0" borderId="29" xfId="0" applyNumberFormat="1" applyFont="1" applyFill="1" applyBorder="1" applyAlignment="1">
      <alignment horizontal="center" vertical="center" wrapText="1"/>
    </xf>
    <xf numFmtId="166" fontId="33" fillId="0" borderId="29" xfId="0" applyNumberFormat="1" applyFont="1" applyFill="1" applyBorder="1" applyAlignment="1">
      <alignment horizontal="center" vertical="center" wrapText="1"/>
    </xf>
    <xf numFmtId="164" fontId="33" fillId="0" borderId="23" xfId="0" applyNumberFormat="1" applyFont="1" applyFill="1" applyBorder="1" applyAlignment="1">
      <alignment horizontal="center" vertical="center" wrapText="1"/>
    </xf>
    <xf numFmtId="166" fontId="33" fillId="0" borderId="23" xfId="0" applyNumberFormat="1" applyFont="1" applyFill="1" applyBorder="1" applyAlignment="1">
      <alignment horizontal="center" vertical="center" wrapText="1"/>
    </xf>
    <xf numFmtId="171" fontId="33" fillId="0" borderId="23" xfId="0" applyNumberFormat="1" applyFont="1" applyFill="1" applyBorder="1" applyAlignment="1">
      <alignment horizontal="center" vertical="center" wrapText="1"/>
    </xf>
    <xf numFmtId="164" fontId="32" fillId="0" borderId="0" xfId="0" applyFont="1" applyAlignment="1">
      <alignment/>
    </xf>
    <xf numFmtId="164" fontId="32" fillId="0" borderId="0" xfId="0" applyFont="1" applyAlignment="1">
      <alignment horizontal="center" vertical="center"/>
    </xf>
    <xf numFmtId="164" fontId="19" fillId="0" borderId="0" xfId="0" applyFont="1" applyFill="1" applyBorder="1" applyAlignment="1">
      <alignment horizontal="right" vertical="center" wrapText="1"/>
    </xf>
    <xf numFmtId="164" fontId="32" fillId="0" borderId="0" xfId="0" applyFont="1" applyFill="1" applyAlignment="1">
      <alignment horizontal="center" vertical="center"/>
    </xf>
    <xf numFmtId="164" fontId="32" fillId="0" borderId="24" xfId="0" applyFont="1" applyFill="1" applyBorder="1" applyAlignment="1">
      <alignment horizontal="left" vertical="center" wrapText="1"/>
    </xf>
    <xf numFmtId="164" fontId="32" fillId="0" borderId="25" xfId="0" applyFont="1" applyFill="1" applyBorder="1" applyAlignment="1">
      <alignment horizontal="left" vertical="center" wrapText="1"/>
    </xf>
    <xf numFmtId="164" fontId="32" fillId="0" borderId="23" xfId="0" applyFont="1" applyBorder="1" applyAlignment="1">
      <alignment horizontal="center" vertical="center" wrapText="1"/>
    </xf>
    <xf numFmtId="172" fontId="32" fillId="0" borderId="23" xfId="0" applyNumberFormat="1" applyFont="1" applyBorder="1" applyAlignment="1">
      <alignment horizontal="center" vertical="center" wrapText="1"/>
    </xf>
    <xf numFmtId="167" fontId="32" fillId="0" borderId="23" xfId="0" applyNumberFormat="1" applyFont="1" applyBorder="1" applyAlignment="1">
      <alignment horizontal="center" vertical="center" wrapText="1"/>
    </xf>
    <xf numFmtId="164" fontId="32" fillId="0" borderId="23" xfId="0" applyFont="1" applyBorder="1" applyAlignment="1">
      <alignment horizontal="center" wrapText="1"/>
    </xf>
    <xf numFmtId="164" fontId="32" fillId="0" borderId="24" xfId="0" applyFont="1" applyBorder="1" applyAlignment="1">
      <alignment horizontal="center" vertical="center" wrapText="1"/>
    </xf>
    <xf numFmtId="164" fontId="27" fillId="0" borderId="23" xfId="0" applyFont="1" applyBorder="1" applyAlignment="1">
      <alignment horizontal="center" vertical="center" wrapText="1"/>
    </xf>
    <xf numFmtId="164" fontId="32" fillId="0" borderId="24" xfId="0" applyFont="1" applyBorder="1" applyAlignment="1">
      <alignment horizontal="left" vertical="center" wrapText="1"/>
    </xf>
    <xf numFmtId="164" fontId="32" fillId="0" borderId="25" xfId="0" applyFont="1" applyBorder="1" applyAlignment="1">
      <alignment horizontal="left" vertical="center" wrapText="1"/>
    </xf>
    <xf numFmtId="164" fontId="32" fillId="0" borderId="31" xfId="0" applyFont="1" applyBorder="1" applyAlignment="1">
      <alignment/>
    </xf>
    <xf numFmtId="164" fontId="32" fillId="0" borderId="32" xfId="0" applyFont="1" applyBorder="1" applyAlignment="1">
      <alignment/>
    </xf>
    <xf numFmtId="164" fontId="32" fillId="0" borderId="28" xfId="0" applyFont="1" applyBorder="1" applyAlignment="1">
      <alignment horizontal="center" vertical="center" wrapText="1"/>
    </xf>
    <xf numFmtId="164" fontId="32" fillId="0" borderId="33" xfId="0" applyFont="1" applyBorder="1" applyAlignment="1">
      <alignment/>
    </xf>
    <xf numFmtId="164" fontId="32" fillId="0" borderId="34" xfId="0" applyFont="1" applyBorder="1" applyAlignment="1">
      <alignment/>
    </xf>
    <xf numFmtId="164" fontId="32" fillId="0" borderId="35" xfId="0" applyFont="1" applyBorder="1" applyAlignment="1">
      <alignment/>
    </xf>
    <xf numFmtId="164" fontId="32" fillId="0" borderId="36" xfId="0" applyFont="1" applyBorder="1" applyAlignment="1">
      <alignment/>
    </xf>
    <xf numFmtId="164" fontId="33" fillId="0" borderId="23" xfId="0" applyFont="1" applyBorder="1" applyAlignment="1">
      <alignment horizontal="center" vertical="center" wrapText="1"/>
    </xf>
    <xf numFmtId="167" fontId="33" fillId="0" borderId="23" xfId="0" applyNumberFormat="1" applyFont="1" applyBorder="1" applyAlignment="1">
      <alignment horizontal="center" vertical="center" wrapText="1"/>
    </xf>
    <xf numFmtId="164" fontId="32" fillId="0" borderId="37" xfId="0" applyFont="1" applyBorder="1" applyAlignment="1">
      <alignment horizontal="left" vertical="center" wrapText="1"/>
    </xf>
    <xf numFmtId="164" fontId="32" fillId="0" borderId="0" xfId="0" applyFont="1" applyBorder="1" applyAlignment="1">
      <alignment horizontal="lef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2"/>
  <sheetViews>
    <sheetView tabSelected="1" view="pageBreakPreview" zoomScale="84" zoomScaleNormal="70" zoomScaleSheetLayoutView="84" workbookViewId="0" topLeftCell="A1">
      <selection activeCell="I22" sqref="I22"/>
    </sheetView>
  </sheetViews>
  <sheetFormatPr defaultColWidth="9.00390625" defaultRowHeight="12.75"/>
  <cols>
    <col min="1" max="1" width="3.00390625" style="0" customWidth="1"/>
    <col min="2" max="2" width="45.50390625" style="0" customWidth="1"/>
    <col min="3" max="3" width="12.00390625" style="0" customWidth="1"/>
    <col min="4" max="4" width="11.375" style="0" customWidth="1"/>
    <col min="6" max="6" width="13.875" style="0" customWidth="1"/>
    <col min="7" max="7" width="13.00390625" style="0" customWidth="1"/>
    <col min="8" max="8" width="12.00390625" style="0" customWidth="1"/>
    <col min="9" max="9" width="62.00390625" style="0" customWidth="1"/>
    <col min="10" max="10" width="4.875" style="0" customWidth="1"/>
  </cols>
  <sheetData>
    <row r="1" spans="2:9" ht="19.5" customHeight="1">
      <c r="B1" s="1" t="s">
        <v>0</v>
      </c>
      <c r="C1" s="1"/>
      <c r="D1" s="1"/>
      <c r="E1" s="1"/>
      <c r="F1" s="1"/>
      <c r="G1" s="1"/>
      <c r="H1" s="1"/>
      <c r="I1" s="1"/>
    </row>
    <row r="2" spans="2:9" ht="2.25" customHeight="1">
      <c r="B2" s="1"/>
      <c r="C2" s="1"/>
      <c r="D2" s="1"/>
      <c r="E2" s="1"/>
      <c r="F2" s="1"/>
      <c r="G2" s="1"/>
      <c r="H2" s="1"/>
      <c r="I2" s="1"/>
    </row>
    <row r="3" spans="1:10" ht="6.75" customHeight="1">
      <c r="A3" s="2"/>
      <c r="B3" s="3"/>
      <c r="C3" s="3"/>
      <c r="D3" s="3"/>
      <c r="E3" s="3"/>
      <c r="F3" s="3"/>
      <c r="G3" s="3"/>
      <c r="H3" s="3"/>
      <c r="I3" s="3"/>
      <c r="J3" s="2"/>
    </row>
    <row r="4" spans="1:10" ht="15.75" customHeight="1">
      <c r="A4" s="2"/>
      <c r="B4" s="4" t="s">
        <v>1</v>
      </c>
      <c r="C4" s="5" t="s">
        <v>2</v>
      </c>
      <c r="D4" s="5" t="s">
        <v>3</v>
      </c>
      <c r="E4" s="5" t="s">
        <v>4</v>
      </c>
      <c r="F4" s="5"/>
      <c r="G4" s="5"/>
      <c r="H4" s="5"/>
      <c r="I4" s="6" t="s">
        <v>5</v>
      </c>
      <c r="J4" s="2"/>
    </row>
    <row r="5" spans="1:10" ht="15" customHeight="1">
      <c r="A5" s="2"/>
      <c r="B5" s="4"/>
      <c r="C5" s="5"/>
      <c r="D5" s="5"/>
      <c r="E5" s="7" t="s">
        <v>6</v>
      </c>
      <c r="F5" s="7" t="s">
        <v>7</v>
      </c>
      <c r="G5" s="7"/>
      <c r="H5" s="7" t="s">
        <v>8</v>
      </c>
      <c r="I5" s="6"/>
      <c r="J5" s="2"/>
    </row>
    <row r="6" spans="1:10" ht="33.75" customHeight="1">
      <c r="A6" s="2"/>
      <c r="B6" s="4"/>
      <c r="C6" s="5"/>
      <c r="D6" s="5"/>
      <c r="E6" s="5"/>
      <c r="F6" s="7" t="s">
        <v>9</v>
      </c>
      <c r="G6" s="7" t="s">
        <v>10</v>
      </c>
      <c r="H6" s="7"/>
      <c r="I6" s="6"/>
      <c r="J6" s="2"/>
    </row>
    <row r="7" spans="1:10" ht="51.75" customHeight="1">
      <c r="A7" s="2"/>
      <c r="B7" s="4"/>
      <c r="C7" s="5"/>
      <c r="D7" s="5"/>
      <c r="E7" s="5"/>
      <c r="F7" s="5"/>
      <c r="G7" s="5"/>
      <c r="H7" s="5"/>
      <c r="I7" s="6"/>
      <c r="J7" s="2"/>
    </row>
    <row r="8" spans="1:10" ht="13.5">
      <c r="A8" s="2"/>
      <c r="B8" s="8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10">
        <v>8</v>
      </c>
      <c r="J8" s="2"/>
    </row>
    <row r="9" spans="1:10" ht="26.25" customHeight="1">
      <c r="A9" s="2"/>
      <c r="B9" s="11" t="s">
        <v>11</v>
      </c>
      <c r="C9" s="7">
        <v>2014</v>
      </c>
      <c r="D9" s="12">
        <f>SUM(F9+G9)</f>
        <v>1099.28</v>
      </c>
      <c r="E9" s="13" t="s">
        <v>12</v>
      </c>
      <c r="F9" s="13">
        <v>829.3</v>
      </c>
      <c r="G9" s="12">
        <f>SUM(G13+G18+G22)</f>
        <v>269.98</v>
      </c>
      <c r="H9" s="14" t="s">
        <v>12</v>
      </c>
      <c r="I9" s="15" t="s">
        <v>13</v>
      </c>
      <c r="J9" s="2"/>
    </row>
    <row r="10" spans="1:10" ht="21" customHeight="1">
      <c r="A10" s="2"/>
      <c r="B10" s="11"/>
      <c r="C10" s="7">
        <v>2015</v>
      </c>
      <c r="D10" s="16">
        <f>SUM(F10+G10)</f>
        <v>776</v>
      </c>
      <c r="E10" s="17" t="s">
        <v>12</v>
      </c>
      <c r="F10" s="16">
        <f>F15</f>
        <v>517</v>
      </c>
      <c r="G10" s="16">
        <f>G15+G19+G23+G27</f>
        <v>259</v>
      </c>
      <c r="H10" s="18" t="s">
        <v>12</v>
      </c>
      <c r="I10" s="15"/>
      <c r="J10" s="2"/>
    </row>
    <row r="11" spans="1:10" ht="17.25" customHeight="1">
      <c r="A11" s="2"/>
      <c r="B11" s="11"/>
      <c r="C11" s="7">
        <v>2016</v>
      </c>
      <c r="D11" s="19">
        <f>G11+H11</f>
        <v>2053.89997</v>
      </c>
      <c r="E11" s="20" t="s">
        <v>12</v>
      </c>
      <c r="F11" s="20" t="s">
        <v>12</v>
      </c>
      <c r="G11" s="19">
        <v>2043.89997</v>
      </c>
      <c r="H11" s="21">
        <f>H16</f>
        <v>10</v>
      </c>
      <c r="I11" s="15"/>
      <c r="J11" s="2"/>
    </row>
    <row r="12" spans="1:10" ht="24.75" customHeight="1">
      <c r="A12" s="2"/>
      <c r="B12" s="22" t="s">
        <v>14</v>
      </c>
      <c r="C12" s="23" t="s">
        <v>15</v>
      </c>
      <c r="D12" s="24">
        <f>D9+D10+D11</f>
        <v>3929.17997</v>
      </c>
      <c r="E12" s="25" t="s">
        <v>12</v>
      </c>
      <c r="F12" s="26">
        <f>SUM(F9+F10)</f>
        <v>1346.3</v>
      </c>
      <c r="G12" s="27">
        <f>SUM(G9+G10+G11)</f>
        <v>2572.87997</v>
      </c>
      <c r="H12" s="28">
        <v>10</v>
      </c>
      <c r="I12" s="15"/>
      <c r="J12" s="2"/>
    </row>
    <row r="13" spans="1:10" ht="14.25" customHeight="1">
      <c r="A13" s="2"/>
      <c r="B13" s="29" t="s">
        <v>16</v>
      </c>
      <c r="C13" s="5">
        <v>2014</v>
      </c>
      <c r="D13" s="30">
        <f>SUM(G13+F13)</f>
        <v>901.3</v>
      </c>
      <c r="E13" s="30" t="s">
        <v>12</v>
      </c>
      <c r="F13" s="30">
        <f>Правонарушения!F65</f>
        <v>829.3</v>
      </c>
      <c r="G13" s="30">
        <f>Правонарушения!G65</f>
        <v>72</v>
      </c>
      <c r="H13" s="31" t="s">
        <v>12</v>
      </c>
      <c r="I13" s="32" t="s">
        <v>17</v>
      </c>
      <c r="J13" s="2"/>
    </row>
    <row r="14" spans="1:10" ht="16.5" customHeight="1">
      <c r="A14" s="2"/>
      <c r="B14" s="29"/>
      <c r="C14" s="5"/>
      <c r="D14" s="30"/>
      <c r="E14" s="30"/>
      <c r="F14" s="30"/>
      <c r="G14" s="30"/>
      <c r="H14" s="31"/>
      <c r="I14" s="32"/>
      <c r="J14" s="2"/>
    </row>
    <row r="15" spans="1:10" ht="18.75" customHeight="1">
      <c r="A15" s="2"/>
      <c r="B15" s="29"/>
      <c r="C15" s="7">
        <v>2015</v>
      </c>
      <c r="D15" s="17">
        <f>SUM(G15+F15)</f>
        <v>671</v>
      </c>
      <c r="E15" s="17" t="s">
        <v>12</v>
      </c>
      <c r="F15" s="17">
        <f>Правонарушения!F66</f>
        <v>517</v>
      </c>
      <c r="G15" s="17">
        <f>Правонарушения!G66</f>
        <v>154</v>
      </c>
      <c r="H15" s="18" t="s">
        <v>12</v>
      </c>
      <c r="I15" s="32"/>
      <c r="J15" s="2"/>
    </row>
    <row r="16" spans="1:10" ht="22.5" customHeight="1">
      <c r="A16" s="2"/>
      <c r="B16" s="29"/>
      <c r="C16" s="7">
        <v>2016</v>
      </c>
      <c r="D16" s="33">
        <f>G16+H16</f>
        <v>1782.28123</v>
      </c>
      <c r="E16" s="20" t="s">
        <v>12</v>
      </c>
      <c r="F16" s="20">
        <f>Правонарушения!F67</f>
        <v>0</v>
      </c>
      <c r="G16" s="33">
        <v>1772.28123</v>
      </c>
      <c r="H16" s="20">
        <f>Правонарушения!H67</f>
        <v>10</v>
      </c>
      <c r="I16" s="32"/>
      <c r="J16" s="2"/>
    </row>
    <row r="17" spans="1:10" ht="22.5" customHeight="1">
      <c r="A17" s="2"/>
      <c r="B17" s="22" t="s">
        <v>18</v>
      </c>
      <c r="C17" s="23" t="s">
        <v>15</v>
      </c>
      <c r="D17" s="24">
        <f>D13+D15+D16</f>
        <v>3354.58123</v>
      </c>
      <c r="E17" s="34" t="s">
        <v>12</v>
      </c>
      <c r="F17" s="35">
        <f>SUM(F13+F15)</f>
        <v>1346.3</v>
      </c>
      <c r="G17" s="24">
        <f>SUM(G13+G15+G16)</f>
        <v>1998.28123</v>
      </c>
      <c r="H17" s="28">
        <v>10</v>
      </c>
      <c r="I17" s="32"/>
      <c r="J17" s="2"/>
    </row>
    <row r="18" spans="1:10" ht="15.75" customHeight="1">
      <c r="A18" s="2"/>
      <c r="B18" s="29" t="s">
        <v>19</v>
      </c>
      <c r="C18" s="5">
        <v>2014</v>
      </c>
      <c r="D18" s="36">
        <f>G18</f>
        <v>185.98</v>
      </c>
      <c r="E18" s="36" t="s">
        <v>12</v>
      </c>
      <c r="F18" s="36" t="s">
        <v>12</v>
      </c>
      <c r="G18" s="36">
        <v>185.98</v>
      </c>
      <c r="H18" s="37" t="s">
        <v>12</v>
      </c>
      <c r="I18" s="32" t="s">
        <v>20</v>
      </c>
      <c r="J18" s="2"/>
    </row>
    <row r="19" spans="1:10" ht="21.75" customHeight="1">
      <c r="A19" s="2"/>
      <c r="B19" s="29"/>
      <c r="C19" s="7">
        <v>2015</v>
      </c>
      <c r="D19" s="20">
        <f>G19</f>
        <v>40</v>
      </c>
      <c r="E19" s="20" t="s">
        <v>12</v>
      </c>
      <c r="F19" s="20" t="s">
        <v>12</v>
      </c>
      <c r="G19" s="20">
        <f>БДД!G44</f>
        <v>40</v>
      </c>
      <c r="H19" s="14" t="s">
        <v>12</v>
      </c>
      <c r="I19" s="32"/>
      <c r="J19" s="2"/>
    </row>
    <row r="20" spans="1:10" ht="23.25" customHeight="1">
      <c r="A20" s="2"/>
      <c r="B20" s="29"/>
      <c r="C20" s="7">
        <v>2016</v>
      </c>
      <c r="D20" s="38">
        <f>G20</f>
        <v>218.12</v>
      </c>
      <c r="E20" s="20" t="s">
        <v>12</v>
      </c>
      <c r="F20" s="20" t="s">
        <v>12</v>
      </c>
      <c r="G20" s="38">
        <v>218.12</v>
      </c>
      <c r="H20" s="14" t="s">
        <v>12</v>
      </c>
      <c r="I20" s="32"/>
      <c r="J20" s="2"/>
    </row>
    <row r="21" spans="1:10" ht="21" customHeight="1">
      <c r="A21" s="2"/>
      <c r="B21" s="22" t="s">
        <v>18</v>
      </c>
      <c r="C21" s="23" t="s">
        <v>15</v>
      </c>
      <c r="D21" s="35">
        <f>SUM(D18:D20)</f>
        <v>444.1</v>
      </c>
      <c r="E21" s="34" t="s">
        <v>12</v>
      </c>
      <c r="F21" s="34" t="s">
        <v>12</v>
      </c>
      <c r="G21" s="35">
        <f>SUM(G18:G20)</f>
        <v>444.1</v>
      </c>
      <c r="H21" s="39" t="s">
        <v>12</v>
      </c>
      <c r="I21" s="32"/>
      <c r="J21" s="2"/>
    </row>
    <row r="22" spans="1:10" ht="21" customHeight="1">
      <c r="A22" s="2"/>
      <c r="B22" s="40" t="s">
        <v>21</v>
      </c>
      <c r="C22" s="5">
        <v>2014</v>
      </c>
      <c r="D22" s="36">
        <f>G22</f>
        <v>12</v>
      </c>
      <c r="E22" s="36" t="s">
        <v>12</v>
      </c>
      <c r="F22" s="36"/>
      <c r="G22" s="36">
        <v>12</v>
      </c>
      <c r="H22" s="37" t="s">
        <v>12</v>
      </c>
      <c r="I22" s="32" t="s">
        <v>22</v>
      </c>
      <c r="J22" s="2"/>
    </row>
    <row r="23" spans="1:10" ht="22.5" customHeight="1">
      <c r="A23" s="2"/>
      <c r="B23" s="40"/>
      <c r="C23" s="7">
        <v>2015</v>
      </c>
      <c r="D23" s="20">
        <f>G23</f>
        <v>15</v>
      </c>
      <c r="E23" s="20" t="s">
        <v>12</v>
      </c>
      <c r="F23" s="20" t="s">
        <v>12</v>
      </c>
      <c r="G23" s="20">
        <f>Наркотики!G49</f>
        <v>15</v>
      </c>
      <c r="H23" s="14" t="s">
        <v>12</v>
      </c>
      <c r="I23" s="32"/>
      <c r="J23" s="2"/>
    </row>
    <row r="24" spans="1:10" ht="17.25" customHeight="1">
      <c r="A24" s="2"/>
      <c r="B24" s="40"/>
      <c r="C24" s="7">
        <v>2016</v>
      </c>
      <c r="D24" s="38">
        <f>G24</f>
        <v>45.523</v>
      </c>
      <c r="E24" s="20" t="s">
        <v>12</v>
      </c>
      <c r="F24" s="20" t="s">
        <v>12</v>
      </c>
      <c r="G24" s="38">
        <v>45.523</v>
      </c>
      <c r="H24" s="14" t="s">
        <v>12</v>
      </c>
      <c r="I24" s="32"/>
      <c r="J24" s="2"/>
    </row>
    <row r="25" spans="1:10" ht="18.75" customHeight="1">
      <c r="A25" s="2"/>
      <c r="B25" s="22" t="s">
        <v>18</v>
      </c>
      <c r="C25" s="23" t="s">
        <v>15</v>
      </c>
      <c r="D25" s="41">
        <f>SUM(D22+D23+D24)</f>
        <v>72.523</v>
      </c>
      <c r="E25" s="34" t="s">
        <v>12</v>
      </c>
      <c r="F25" s="35" t="s">
        <v>12</v>
      </c>
      <c r="G25" s="41">
        <f>SUM(G22+G23+G24)</f>
        <v>72.523</v>
      </c>
      <c r="H25" s="39" t="s">
        <v>12</v>
      </c>
      <c r="I25" s="32"/>
      <c r="J25" s="2"/>
    </row>
    <row r="26" spans="1:10" ht="24" customHeight="1">
      <c r="A26" s="2"/>
      <c r="B26" s="29" t="s">
        <v>23</v>
      </c>
      <c r="C26" s="5">
        <v>2014</v>
      </c>
      <c r="D26" s="36" t="s">
        <v>12</v>
      </c>
      <c r="E26" s="36" t="s">
        <v>12</v>
      </c>
      <c r="F26" s="36"/>
      <c r="G26" s="36" t="s">
        <v>12</v>
      </c>
      <c r="H26" s="37" t="s">
        <v>12</v>
      </c>
      <c r="I26" s="32" t="s">
        <v>24</v>
      </c>
      <c r="J26" s="2"/>
    </row>
    <row r="27" spans="1:10" ht="20.25" customHeight="1">
      <c r="A27" s="2"/>
      <c r="B27" s="29"/>
      <c r="C27" s="7">
        <v>2015</v>
      </c>
      <c r="D27" s="20">
        <f>G27</f>
        <v>50</v>
      </c>
      <c r="E27" s="20" t="s">
        <v>12</v>
      </c>
      <c r="F27" s="20" t="s">
        <v>12</v>
      </c>
      <c r="G27" s="20">
        <v>50</v>
      </c>
      <c r="H27" s="14" t="s">
        <v>12</v>
      </c>
      <c r="I27" s="32"/>
      <c r="J27" s="2"/>
    </row>
    <row r="28" spans="1:10" ht="22.5" customHeight="1">
      <c r="A28" s="2"/>
      <c r="B28" s="29"/>
      <c r="C28" s="7">
        <v>2016</v>
      </c>
      <c r="D28" s="42">
        <f>G28</f>
        <v>4.97574</v>
      </c>
      <c r="E28" s="20" t="s">
        <v>12</v>
      </c>
      <c r="F28" s="20" t="s">
        <v>12</v>
      </c>
      <c r="G28" s="42">
        <v>4.97574</v>
      </c>
      <c r="H28" s="14" t="s">
        <v>12</v>
      </c>
      <c r="I28" s="32"/>
      <c r="J28" s="2"/>
    </row>
    <row r="29" spans="1:10" ht="21.75" customHeight="1">
      <c r="A29" s="2"/>
      <c r="B29" s="22" t="s">
        <v>18</v>
      </c>
      <c r="C29" s="43" t="s">
        <v>15</v>
      </c>
      <c r="D29" s="44">
        <f>SUM(D27:D28)</f>
        <v>54.97574</v>
      </c>
      <c r="E29" s="45" t="s">
        <v>12</v>
      </c>
      <c r="F29" s="45" t="s">
        <v>12</v>
      </c>
      <c r="G29" s="44">
        <f>SUM(G27:G28)</f>
        <v>54.97574</v>
      </c>
      <c r="H29" s="39" t="s">
        <v>12</v>
      </c>
      <c r="I29" s="32"/>
      <c r="J29" s="2"/>
    </row>
    <row r="30" spans="1:10" ht="17.25" customHeight="1">
      <c r="A30" s="2"/>
      <c r="B30" s="46" t="s">
        <v>25</v>
      </c>
      <c r="C30" s="47">
        <v>2016</v>
      </c>
      <c r="D30" s="45">
        <v>3</v>
      </c>
      <c r="E30" s="45"/>
      <c r="F30" s="45"/>
      <c r="G30" s="45">
        <v>3</v>
      </c>
      <c r="H30" s="39"/>
      <c r="I30" s="48" t="s">
        <v>26</v>
      </c>
      <c r="J30" s="2"/>
    </row>
    <row r="31" spans="1:10" ht="103.5" customHeight="1">
      <c r="A31" s="2"/>
      <c r="B31" s="46"/>
      <c r="C31" s="49" t="s">
        <v>15</v>
      </c>
      <c r="D31" s="50">
        <f>D30</f>
        <v>3</v>
      </c>
      <c r="E31" s="51" t="s">
        <v>12</v>
      </c>
      <c r="F31" s="51" t="s">
        <v>12</v>
      </c>
      <c r="G31" s="50">
        <f>G30</f>
        <v>3</v>
      </c>
      <c r="H31" s="52" t="s">
        <v>12</v>
      </c>
      <c r="I31" s="48"/>
      <c r="J31" s="2"/>
    </row>
    <row r="32" spans="1:10" ht="15.75" customHeight="1">
      <c r="A32" s="2"/>
      <c r="B32" s="53"/>
      <c r="C32" s="53"/>
      <c r="D32" s="53"/>
      <c r="E32" s="53"/>
      <c r="F32" s="53"/>
      <c r="G32" s="53"/>
      <c r="H32" s="53"/>
      <c r="I32" s="53"/>
      <c r="J32" s="2"/>
    </row>
    <row r="33" ht="19.5" customHeight="1"/>
    <row r="34" ht="22.5" customHeight="1"/>
  </sheetData>
  <sheetProtection selectLockedCells="1" selectUnlockedCells="1"/>
  <mergeCells count="30">
    <mergeCell ref="B1:I2"/>
    <mergeCell ref="B3:I3"/>
    <mergeCell ref="B4:B7"/>
    <mergeCell ref="C4:C7"/>
    <mergeCell ref="D4:D7"/>
    <mergeCell ref="E4:H4"/>
    <mergeCell ref="I4:I7"/>
    <mergeCell ref="E5:E7"/>
    <mergeCell ref="F5:G5"/>
    <mergeCell ref="H5:H7"/>
    <mergeCell ref="F6:F7"/>
    <mergeCell ref="G6:G7"/>
    <mergeCell ref="B9:B11"/>
    <mergeCell ref="I9:I12"/>
    <mergeCell ref="B13:B16"/>
    <mergeCell ref="C13:C14"/>
    <mergeCell ref="D13:D14"/>
    <mergeCell ref="E13:E14"/>
    <mergeCell ref="F13:F14"/>
    <mergeCell ref="G13:G14"/>
    <mergeCell ref="H13:H14"/>
    <mergeCell ref="I13:I17"/>
    <mergeCell ref="B18:B20"/>
    <mergeCell ref="I18:I21"/>
    <mergeCell ref="B22:B24"/>
    <mergeCell ref="I22:I25"/>
    <mergeCell ref="B26:B28"/>
    <mergeCell ref="I26:I29"/>
    <mergeCell ref="B30:B31"/>
    <mergeCell ref="I30:I31"/>
  </mergeCells>
  <printOptions/>
  <pageMargins left="0.2" right="0.2" top="0.19652777777777777" bottom="0.15763888888888888" header="0.5118055555555555" footer="0.5118055555555555"/>
  <pageSetup horizontalDpi="300" verticalDpi="300" orientation="landscape" paperSize="9" scale="75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="84" zoomScaleSheetLayoutView="84" workbookViewId="0" topLeftCell="A55">
      <selection activeCell="D67" sqref="D67"/>
    </sheetView>
  </sheetViews>
  <sheetFormatPr defaultColWidth="12.00390625" defaultRowHeight="17.25" customHeight="1"/>
  <cols>
    <col min="1" max="1" width="9.00390625" style="54" customWidth="1"/>
    <col min="2" max="2" width="62.125" style="54" customWidth="1"/>
    <col min="3" max="3" width="16.00390625" style="54" customWidth="1"/>
    <col min="4" max="4" width="13.50390625" style="54" customWidth="1"/>
    <col min="5" max="5" width="9.125" style="54" customWidth="1"/>
    <col min="6" max="6" width="15.50390625" style="54" customWidth="1"/>
    <col min="7" max="7" width="15.25390625" style="54" customWidth="1"/>
    <col min="8" max="8" width="11.375" style="54" customWidth="1"/>
    <col min="9" max="9" width="33.375" style="54" customWidth="1"/>
    <col min="10" max="10" width="41.50390625" style="54" customWidth="1"/>
    <col min="11" max="12" width="3.50390625" style="0" customWidth="1"/>
    <col min="13" max="13" width="3.625" style="0" customWidth="1"/>
    <col min="14" max="16384" width="12.50390625" style="54" customWidth="1"/>
  </cols>
  <sheetData>
    <row r="1" spans="1:10" ht="26.25" customHeight="1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8.5" customHeight="1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2.5" customHeight="1">
      <c r="A3" s="57" t="s">
        <v>29</v>
      </c>
      <c r="B3" s="57" t="s">
        <v>1</v>
      </c>
      <c r="C3" s="57" t="s">
        <v>2</v>
      </c>
      <c r="D3" s="57" t="s">
        <v>30</v>
      </c>
      <c r="E3" s="57" t="s">
        <v>31</v>
      </c>
      <c r="F3" s="57"/>
      <c r="G3" s="57"/>
      <c r="H3" s="57" t="s">
        <v>8</v>
      </c>
      <c r="I3" s="57" t="s">
        <v>32</v>
      </c>
      <c r="J3" s="57" t="s">
        <v>33</v>
      </c>
    </row>
    <row r="4" spans="1:10" ht="25.5" customHeight="1">
      <c r="A4" s="57"/>
      <c r="B4" s="57"/>
      <c r="C4" s="57"/>
      <c r="D4" s="57"/>
      <c r="E4" s="57" t="s">
        <v>6</v>
      </c>
      <c r="F4" s="57" t="s">
        <v>7</v>
      </c>
      <c r="G4" s="57"/>
      <c r="H4" s="57"/>
      <c r="I4" s="57"/>
      <c r="J4" s="57"/>
    </row>
    <row r="5" spans="1:10" ht="68.25" customHeight="1">
      <c r="A5" s="57"/>
      <c r="B5" s="57"/>
      <c r="C5" s="57"/>
      <c r="D5" s="57"/>
      <c r="E5" s="57"/>
      <c r="F5" s="57" t="s">
        <v>9</v>
      </c>
      <c r="G5" s="57" t="s">
        <v>10</v>
      </c>
      <c r="H5" s="57"/>
      <c r="I5" s="57"/>
      <c r="J5" s="57"/>
    </row>
    <row r="6" spans="1:10" ht="20.2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</row>
    <row r="7" spans="1:10" ht="22.5" customHeight="1">
      <c r="A7" s="58" t="s">
        <v>34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21.75" customHeight="1">
      <c r="A8" s="59" t="s">
        <v>35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26.25" customHeight="1">
      <c r="A9" s="59" t="s">
        <v>36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21" customHeight="1">
      <c r="A10" s="57" t="s">
        <v>37</v>
      </c>
      <c r="B10" s="57" t="s">
        <v>38</v>
      </c>
      <c r="C10" s="57" t="s">
        <v>15</v>
      </c>
      <c r="D10" s="60" t="s">
        <v>12</v>
      </c>
      <c r="E10" s="60" t="s">
        <v>12</v>
      </c>
      <c r="F10" s="60" t="s">
        <v>12</v>
      </c>
      <c r="G10" s="60" t="s">
        <v>12</v>
      </c>
      <c r="H10" s="61" t="s">
        <v>12</v>
      </c>
      <c r="I10" s="62" t="s">
        <v>39</v>
      </c>
      <c r="J10" s="57" t="s">
        <v>40</v>
      </c>
    </row>
    <row r="11" spans="1:10" ht="45" customHeight="1">
      <c r="A11" s="57"/>
      <c r="B11" s="57"/>
      <c r="C11" s="57"/>
      <c r="D11" s="60"/>
      <c r="E11" s="60"/>
      <c r="F11" s="60"/>
      <c r="G11" s="60"/>
      <c r="H11" s="61"/>
      <c r="I11" s="62"/>
      <c r="J11" s="57"/>
    </row>
    <row r="12" spans="1:10" ht="43.5" customHeight="1">
      <c r="A12" s="57"/>
      <c r="B12" s="57"/>
      <c r="C12" s="57"/>
      <c r="D12" s="60"/>
      <c r="E12" s="60"/>
      <c r="F12" s="60"/>
      <c r="G12" s="60"/>
      <c r="H12" s="61"/>
      <c r="I12" s="62"/>
      <c r="J12" s="57"/>
    </row>
    <row r="13" spans="1:10" ht="28.5" customHeight="1">
      <c r="A13" s="57" t="s">
        <v>41</v>
      </c>
      <c r="B13" s="57" t="s">
        <v>42</v>
      </c>
      <c r="C13" s="57" t="s">
        <v>15</v>
      </c>
      <c r="D13" s="60" t="s">
        <v>12</v>
      </c>
      <c r="E13" s="60" t="s">
        <v>12</v>
      </c>
      <c r="F13" s="60" t="s">
        <v>12</v>
      </c>
      <c r="G13" s="60" t="s">
        <v>12</v>
      </c>
      <c r="H13" s="62" t="s">
        <v>12</v>
      </c>
      <c r="I13" s="62" t="s">
        <v>43</v>
      </c>
      <c r="J13" s="57" t="s">
        <v>44</v>
      </c>
    </row>
    <row r="14" spans="1:10" ht="29.25" customHeight="1">
      <c r="A14" s="57"/>
      <c r="B14" s="57"/>
      <c r="C14" s="57"/>
      <c r="D14" s="60"/>
      <c r="E14" s="60"/>
      <c r="F14" s="60"/>
      <c r="G14" s="60"/>
      <c r="H14" s="62"/>
      <c r="I14" s="62"/>
      <c r="J14" s="57"/>
    </row>
    <row r="15" spans="1:10" ht="87" customHeight="1">
      <c r="A15" s="57"/>
      <c r="B15" s="57"/>
      <c r="C15" s="57"/>
      <c r="D15" s="60"/>
      <c r="E15" s="60"/>
      <c r="F15" s="60"/>
      <c r="G15" s="60"/>
      <c r="H15" s="62"/>
      <c r="I15" s="62"/>
      <c r="J15" s="57"/>
    </row>
    <row r="16" spans="1:10" ht="29.25" customHeight="1">
      <c r="A16" s="57" t="s">
        <v>45</v>
      </c>
      <c r="B16" s="57" t="s">
        <v>46</v>
      </c>
      <c r="C16" s="57" t="s">
        <v>15</v>
      </c>
      <c r="D16" s="60">
        <v>60</v>
      </c>
      <c r="E16" s="60" t="s">
        <v>12</v>
      </c>
      <c r="F16" s="60" t="s">
        <v>12</v>
      </c>
      <c r="G16" s="60">
        <v>60</v>
      </c>
      <c r="H16" s="57" t="s">
        <v>12</v>
      </c>
      <c r="I16" s="57" t="s">
        <v>47</v>
      </c>
      <c r="J16" s="63" t="s">
        <v>48</v>
      </c>
    </row>
    <row r="17" spans="1:10" ht="27" customHeight="1">
      <c r="A17" s="57"/>
      <c r="B17" s="57"/>
      <c r="C17" s="57">
        <v>2014</v>
      </c>
      <c r="D17" s="60"/>
      <c r="E17" s="60" t="s">
        <v>12</v>
      </c>
      <c r="F17" s="60" t="s">
        <v>12</v>
      </c>
      <c r="G17" s="60" t="s">
        <v>12</v>
      </c>
      <c r="H17" s="57" t="s">
        <v>12</v>
      </c>
      <c r="I17" s="57"/>
      <c r="J17" s="57"/>
    </row>
    <row r="18" spans="1:10" ht="27.75" customHeight="1">
      <c r="A18" s="57"/>
      <c r="B18" s="57"/>
      <c r="C18" s="57">
        <v>2015</v>
      </c>
      <c r="D18" s="60">
        <v>60</v>
      </c>
      <c r="E18" s="60" t="s">
        <v>12</v>
      </c>
      <c r="F18" s="60" t="s">
        <v>12</v>
      </c>
      <c r="G18" s="60">
        <v>60</v>
      </c>
      <c r="H18" s="57" t="s">
        <v>12</v>
      </c>
      <c r="I18" s="57"/>
      <c r="J18" s="57"/>
    </row>
    <row r="19" spans="1:10" ht="30.75" customHeight="1">
      <c r="A19" s="57"/>
      <c r="B19" s="57"/>
      <c r="C19" s="57">
        <v>2016</v>
      </c>
      <c r="D19" s="60">
        <f>G19</f>
        <v>0</v>
      </c>
      <c r="E19" s="60" t="s">
        <v>12</v>
      </c>
      <c r="F19" s="60" t="s">
        <v>12</v>
      </c>
      <c r="G19" s="60" t="s">
        <v>12</v>
      </c>
      <c r="H19" s="57" t="s">
        <v>12</v>
      </c>
      <c r="I19" s="57"/>
      <c r="J19" s="63"/>
    </row>
    <row r="20" spans="1:10" ht="25.5" customHeight="1">
      <c r="A20" s="57" t="s">
        <v>49</v>
      </c>
      <c r="B20" s="57" t="s">
        <v>50</v>
      </c>
      <c r="C20" s="64" t="s">
        <v>51</v>
      </c>
      <c r="D20" s="60">
        <v>798</v>
      </c>
      <c r="E20" s="60" t="s">
        <v>12</v>
      </c>
      <c r="F20" s="60">
        <v>700</v>
      </c>
      <c r="G20" s="60">
        <v>98</v>
      </c>
      <c r="H20" s="57" t="s">
        <v>12</v>
      </c>
      <c r="I20" s="57" t="s">
        <v>52</v>
      </c>
      <c r="J20" s="57" t="s">
        <v>53</v>
      </c>
    </row>
    <row r="21" spans="1:10" ht="51" customHeight="1">
      <c r="A21" s="57"/>
      <c r="B21" s="57"/>
      <c r="C21" s="64"/>
      <c r="D21" s="60"/>
      <c r="E21" s="60"/>
      <c r="F21" s="60"/>
      <c r="G21" s="60"/>
      <c r="H21" s="57"/>
      <c r="I21" s="57"/>
      <c r="J21" s="57"/>
    </row>
    <row r="22" spans="1:10" ht="18.75" customHeight="1">
      <c r="A22" s="57"/>
      <c r="B22" s="65" t="s">
        <v>54</v>
      </c>
      <c r="C22" s="57">
        <v>2014</v>
      </c>
      <c r="D22" s="60">
        <v>370</v>
      </c>
      <c r="E22" s="60" t="s">
        <v>12</v>
      </c>
      <c r="F22" s="60">
        <v>350</v>
      </c>
      <c r="G22" s="60">
        <v>20</v>
      </c>
      <c r="H22" s="57" t="s">
        <v>12</v>
      </c>
      <c r="I22" s="57"/>
      <c r="J22" s="57"/>
    </row>
    <row r="23" spans="1:10" ht="27" customHeight="1">
      <c r="A23" s="57"/>
      <c r="B23" s="65"/>
      <c r="C23" s="57"/>
      <c r="D23" s="60"/>
      <c r="E23" s="60"/>
      <c r="F23" s="60"/>
      <c r="G23" s="60"/>
      <c r="H23" s="57"/>
      <c r="I23" s="57"/>
      <c r="J23" s="57"/>
    </row>
    <row r="24" spans="1:10" ht="33" customHeight="1">
      <c r="A24" s="57"/>
      <c r="B24" s="66" t="s">
        <v>55</v>
      </c>
      <c r="C24" s="57">
        <v>2015</v>
      </c>
      <c r="D24" s="60">
        <f>F24+G24</f>
        <v>428</v>
      </c>
      <c r="E24" s="60" t="s">
        <v>12</v>
      </c>
      <c r="F24" s="60">
        <v>350</v>
      </c>
      <c r="G24" s="60">
        <v>78</v>
      </c>
      <c r="H24" s="57" t="s">
        <v>12</v>
      </c>
      <c r="I24" s="57"/>
      <c r="J24" s="57"/>
    </row>
    <row r="25" spans="1:10" ht="77.25" customHeight="1">
      <c r="A25" s="67" t="s">
        <v>56</v>
      </c>
      <c r="B25" s="62" t="s">
        <v>57</v>
      </c>
      <c r="C25" s="63" t="s">
        <v>15</v>
      </c>
      <c r="D25" s="68" t="s">
        <v>12</v>
      </c>
      <c r="E25" s="60" t="s">
        <v>12</v>
      </c>
      <c r="F25" s="68" t="s">
        <v>12</v>
      </c>
      <c r="G25" s="68" t="s">
        <v>12</v>
      </c>
      <c r="H25" s="63" t="s">
        <v>12</v>
      </c>
      <c r="I25" s="69" t="s">
        <v>58</v>
      </c>
      <c r="J25" s="70" t="s">
        <v>59</v>
      </c>
    </row>
    <row r="26" spans="1:10" ht="42.75" customHeight="1">
      <c r="A26" s="57" t="s">
        <v>60</v>
      </c>
      <c r="B26" s="63" t="s">
        <v>61</v>
      </c>
      <c r="C26" s="63" t="s">
        <v>15</v>
      </c>
      <c r="D26" s="68" t="s">
        <v>12</v>
      </c>
      <c r="E26" s="68" t="s">
        <v>12</v>
      </c>
      <c r="F26" s="68" t="s">
        <v>12</v>
      </c>
      <c r="G26" s="68" t="s">
        <v>12</v>
      </c>
      <c r="H26" s="63" t="s">
        <v>12</v>
      </c>
      <c r="I26" s="71" t="s">
        <v>62</v>
      </c>
      <c r="J26" s="63" t="s">
        <v>63</v>
      </c>
    </row>
    <row r="27" spans="1:10" ht="52.5" customHeight="1">
      <c r="A27" s="57"/>
      <c r="B27" s="63"/>
      <c r="C27" s="63"/>
      <c r="D27" s="68"/>
      <c r="E27" s="68"/>
      <c r="F27" s="68"/>
      <c r="G27" s="68"/>
      <c r="H27" s="63"/>
      <c r="I27" s="63"/>
      <c r="J27" s="63"/>
    </row>
    <row r="28" spans="1:10" ht="52.5" customHeight="1">
      <c r="A28" s="57" t="s">
        <v>64</v>
      </c>
      <c r="B28" s="57" t="s">
        <v>65</v>
      </c>
      <c r="C28" s="57">
        <v>2014</v>
      </c>
      <c r="D28" s="60" t="s">
        <v>12</v>
      </c>
      <c r="E28" s="60" t="s">
        <v>12</v>
      </c>
      <c r="F28" s="60" t="s">
        <v>12</v>
      </c>
      <c r="G28" s="60" t="s">
        <v>12</v>
      </c>
      <c r="H28" s="57" t="s">
        <v>12</v>
      </c>
      <c r="I28" s="57" t="s">
        <v>66</v>
      </c>
      <c r="J28" s="57" t="s">
        <v>67</v>
      </c>
    </row>
    <row r="29" spans="1:10" ht="52.5" customHeight="1">
      <c r="A29" s="57"/>
      <c r="B29" s="57"/>
      <c r="C29" s="57">
        <v>2015</v>
      </c>
      <c r="D29" s="60" t="s">
        <v>12</v>
      </c>
      <c r="E29" s="60" t="s">
        <v>12</v>
      </c>
      <c r="F29" s="60" t="s">
        <v>12</v>
      </c>
      <c r="G29" s="60" t="s">
        <v>12</v>
      </c>
      <c r="H29" s="57" t="s">
        <v>12</v>
      </c>
      <c r="I29" s="57"/>
      <c r="J29" s="57"/>
    </row>
    <row r="30" spans="1:10" ht="48" customHeight="1">
      <c r="A30" s="57"/>
      <c r="B30" s="57"/>
      <c r="C30" s="57">
        <v>2016</v>
      </c>
      <c r="D30" s="60">
        <f>H30</f>
        <v>10</v>
      </c>
      <c r="E30" s="60" t="s">
        <v>12</v>
      </c>
      <c r="F30" s="60" t="s">
        <v>12</v>
      </c>
      <c r="G30" s="60" t="s">
        <v>12</v>
      </c>
      <c r="H30" s="72">
        <v>10</v>
      </c>
      <c r="I30" s="57"/>
      <c r="J30" s="57"/>
    </row>
    <row r="31" spans="1:10" ht="16.5" customHeight="1">
      <c r="A31" s="57" t="s">
        <v>68</v>
      </c>
      <c r="B31" s="73" t="s">
        <v>69</v>
      </c>
      <c r="C31" s="57" t="s">
        <v>15</v>
      </c>
      <c r="D31" s="60" t="s">
        <v>12</v>
      </c>
      <c r="E31" s="60" t="s">
        <v>12</v>
      </c>
      <c r="F31" s="60" t="s">
        <v>12</v>
      </c>
      <c r="G31" s="60" t="s">
        <v>12</v>
      </c>
      <c r="H31" s="57" t="s">
        <v>12</v>
      </c>
      <c r="I31" s="57" t="s">
        <v>70</v>
      </c>
      <c r="J31" s="57" t="s">
        <v>71</v>
      </c>
    </row>
    <row r="32" spans="1:10" ht="29.25" customHeight="1">
      <c r="A32" s="57"/>
      <c r="B32" s="73"/>
      <c r="C32" s="57"/>
      <c r="D32" s="60"/>
      <c r="E32" s="60"/>
      <c r="F32" s="60"/>
      <c r="G32" s="60"/>
      <c r="H32" s="57"/>
      <c r="I32" s="57"/>
      <c r="J32" s="57"/>
    </row>
    <row r="33" spans="1:10" ht="64.5" customHeight="1">
      <c r="A33" s="57"/>
      <c r="B33" s="73"/>
      <c r="C33" s="57"/>
      <c r="D33" s="60"/>
      <c r="E33" s="60"/>
      <c r="F33" s="60"/>
      <c r="G33" s="60"/>
      <c r="H33" s="57"/>
      <c r="I33" s="57"/>
      <c r="J33" s="57"/>
    </row>
    <row r="34" spans="1:10" ht="3.75" customHeight="1">
      <c r="A34" s="57"/>
      <c r="B34" s="73"/>
      <c r="C34" s="57"/>
      <c r="D34" s="60"/>
      <c r="E34" s="60"/>
      <c r="F34" s="60"/>
      <c r="G34" s="60"/>
      <c r="H34" s="57"/>
      <c r="I34" s="57"/>
      <c r="J34" s="57"/>
    </row>
    <row r="35" spans="1:10" ht="16.5" customHeight="1">
      <c r="A35" s="57" t="s">
        <v>72</v>
      </c>
      <c r="B35" s="57" t="s">
        <v>73</v>
      </c>
      <c r="C35" s="74" t="s">
        <v>15</v>
      </c>
      <c r="D35" s="60" t="s">
        <v>12</v>
      </c>
      <c r="E35" s="60" t="s">
        <v>12</v>
      </c>
      <c r="F35" s="60" t="s">
        <v>12</v>
      </c>
      <c r="G35" s="60" t="s">
        <v>12</v>
      </c>
      <c r="H35" s="57" t="s">
        <v>12</v>
      </c>
      <c r="I35" s="57" t="s">
        <v>74</v>
      </c>
      <c r="J35" s="57" t="s">
        <v>75</v>
      </c>
    </row>
    <row r="36" spans="1:10" ht="30.75" customHeight="1">
      <c r="A36" s="57"/>
      <c r="B36" s="57"/>
      <c r="C36" s="74"/>
      <c r="D36" s="60"/>
      <c r="E36" s="60"/>
      <c r="F36" s="60"/>
      <c r="G36" s="60"/>
      <c r="H36" s="57"/>
      <c r="I36" s="57"/>
      <c r="J36" s="57"/>
    </row>
    <row r="37" spans="1:10" ht="84.75" customHeight="1">
      <c r="A37" s="57" t="s">
        <v>76</v>
      </c>
      <c r="B37" s="63" t="s">
        <v>77</v>
      </c>
      <c r="C37" s="57" t="s">
        <v>15</v>
      </c>
      <c r="D37" s="60" t="s">
        <v>12</v>
      </c>
      <c r="E37" s="60" t="s">
        <v>12</v>
      </c>
      <c r="F37" s="60" t="s">
        <v>12</v>
      </c>
      <c r="G37" s="60" t="s">
        <v>12</v>
      </c>
      <c r="H37" s="57" t="s">
        <v>12</v>
      </c>
      <c r="I37" s="57" t="s">
        <v>78</v>
      </c>
      <c r="J37" s="57" t="s">
        <v>79</v>
      </c>
    </row>
    <row r="38" spans="1:10" ht="45.75" customHeight="1">
      <c r="A38" s="73" t="s">
        <v>80</v>
      </c>
      <c r="B38" s="63" t="s">
        <v>81</v>
      </c>
      <c r="C38" s="57">
        <v>2014</v>
      </c>
      <c r="D38" s="60">
        <v>286.5</v>
      </c>
      <c r="E38" s="60" t="s">
        <v>12</v>
      </c>
      <c r="F38" s="60">
        <v>256.5</v>
      </c>
      <c r="G38" s="60">
        <v>30</v>
      </c>
      <c r="H38" s="57" t="s">
        <v>12</v>
      </c>
      <c r="I38" s="57" t="s">
        <v>52</v>
      </c>
      <c r="J38" s="57" t="s">
        <v>82</v>
      </c>
    </row>
    <row r="39" spans="1:10" ht="18" customHeight="1">
      <c r="A39" s="73"/>
      <c r="B39" s="69" t="s">
        <v>83</v>
      </c>
      <c r="C39" s="57"/>
      <c r="D39" s="60"/>
      <c r="E39" s="60"/>
      <c r="F39" s="60"/>
      <c r="G39" s="60"/>
      <c r="H39" s="57"/>
      <c r="I39" s="57"/>
      <c r="J39" s="57"/>
    </row>
    <row r="40" spans="1:10" ht="51" customHeight="1">
      <c r="A40" s="73"/>
      <c r="B40" s="69" t="s">
        <v>84</v>
      </c>
      <c r="C40" s="57"/>
      <c r="D40" s="60"/>
      <c r="E40" s="60"/>
      <c r="F40" s="60"/>
      <c r="G40" s="60"/>
      <c r="H40" s="57"/>
      <c r="I40" s="57"/>
      <c r="J40" s="57"/>
    </row>
    <row r="41" spans="1:10" ht="15.75" customHeight="1">
      <c r="A41" s="73"/>
      <c r="B41" s="75" t="s">
        <v>85</v>
      </c>
      <c r="C41" s="57"/>
      <c r="D41" s="60"/>
      <c r="E41" s="60"/>
      <c r="F41" s="60"/>
      <c r="G41" s="60"/>
      <c r="H41" s="57"/>
      <c r="I41" s="57"/>
      <c r="J41" s="57"/>
    </row>
    <row r="42" spans="1:10" ht="56.25" customHeight="1">
      <c r="A42" s="57" t="s">
        <v>86</v>
      </c>
      <c r="B42" s="67" t="s">
        <v>87</v>
      </c>
      <c r="C42" s="76" t="s">
        <v>88</v>
      </c>
      <c r="D42" s="60">
        <v>289.2</v>
      </c>
      <c r="E42" s="60" t="s">
        <v>12</v>
      </c>
      <c r="F42" s="60">
        <v>271.2</v>
      </c>
      <c r="G42" s="60">
        <v>18</v>
      </c>
      <c r="H42" s="57" t="s">
        <v>12</v>
      </c>
      <c r="I42" s="57" t="s">
        <v>89</v>
      </c>
      <c r="J42" s="57" t="s">
        <v>90</v>
      </c>
    </row>
    <row r="43" spans="1:10" ht="101.25" customHeight="1">
      <c r="A43" s="57"/>
      <c r="B43" s="70" t="s">
        <v>91</v>
      </c>
      <c r="C43" s="64">
        <v>2014</v>
      </c>
      <c r="D43" s="68">
        <v>12.2</v>
      </c>
      <c r="E43" s="60" t="s">
        <v>12</v>
      </c>
      <c r="F43" s="68">
        <v>10.2</v>
      </c>
      <c r="G43" s="68">
        <v>2</v>
      </c>
      <c r="H43" s="63" t="s">
        <v>12</v>
      </c>
      <c r="I43" s="57" t="s">
        <v>92</v>
      </c>
      <c r="J43" s="57"/>
    </row>
    <row r="44" spans="1:10" ht="30.75" customHeight="1">
      <c r="A44" s="57"/>
      <c r="B44" s="57" t="s">
        <v>93</v>
      </c>
      <c r="C44" s="57">
        <v>2014</v>
      </c>
      <c r="D44" s="60">
        <v>164.8</v>
      </c>
      <c r="E44" s="60" t="s">
        <v>12</v>
      </c>
      <c r="F44" s="60">
        <v>154.8</v>
      </c>
      <c r="G44" s="60">
        <v>10</v>
      </c>
      <c r="H44" s="57" t="s">
        <v>12</v>
      </c>
      <c r="I44" s="70" t="s">
        <v>94</v>
      </c>
      <c r="J44" s="57"/>
    </row>
    <row r="45" spans="1:10" ht="48.75" customHeight="1">
      <c r="A45" s="57"/>
      <c r="B45" s="57"/>
      <c r="C45" s="57"/>
      <c r="D45" s="60"/>
      <c r="E45" s="60"/>
      <c r="F45" s="60"/>
      <c r="G45" s="60"/>
      <c r="H45" s="57"/>
      <c r="I45" s="57"/>
      <c r="J45" s="57"/>
    </row>
    <row r="46" spans="1:10" ht="21" customHeight="1">
      <c r="A46" s="57"/>
      <c r="B46" s="57"/>
      <c r="C46" s="57"/>
      <c r="D46" s="60"/>
      <c r="E46" s="60"/>
      <c r="F46" s="60"/>
      <c r="G46" s="60"/>
      <c r="H46" s="57"/>
      <c r="I46" s="57"/>
      <c r="J46" s="57"/>
    </row>
    <row r="47" spans="1:10" ht="27" customHeight="1">
      <c r="A47" s="57"/>
      <c r="B47" s="57"/>
      <c r="C47" s="57"/>
      <c r="D47" s="60"/>
      <c r="E47" s="60"/>
      <c r="F47" s="60"/>
      <c r="G47" s="60"/>
      <c r="H47" s="57"/>
      <c r="I47" s="57"/>
      <c r="J47" s="57"/>
    </row>
    <row r="48" spans="1:10" ht="25.5" customHeight="1">
      <c r="A48" s="57"/>
      <c r="B48" s="57"/>
      <c r="C48" s="57"/>
      <c r="D48" s="60"/>
      <c r="E48" s="60"/>
      <c r="F48" s="60"/>
      <c r="G48" s="60"/>
      <c r="H48" s="57"/>
      <c r="I48" s="57"/>
      <c r="J48" s="57"/>
    </row>
    <row r="49" spans="1:10" ht="25.5" customHeight="1">
      <c r="A49" s="57"/>
      <c r="B49" s="57"/>
      <c r="C49" s="57"/>
      <c r="D49" s="60"/>
      <c r="E49" s="60"/>
      <c r="F49" s="60"/>
      <c r="G49" s="60"/>
      <c r="H49" s="57"/>
      <c r="I49" s="70"/>
      <c r="J49" s="57"/>
    </row>
    <row r="50" spans="1:10" ht="42" customHeight="1">
      <c r="A50" s="57"/>
      <c r="B50" s="57"/>
      <c r="C50" s="63">
        <v>2015</v>
      </c>
      <c r="D50" s="68">
        <v>112.2</v>
      </c>
      <c r="E50" s="60" t="s">
        <v>12</v>
      </c>
      <c r="F50" s="68">
        <v>106.2</v>
      </c>
      <c r="G50" s="68">
        <v>6</v>
      </c>
      <c r="H50" s="63" t="s">
        <v>12</v>
      </c>
      <c r="I50" s="70"/>
      <c r="J50" s="57"/>
    </row>
    <row r="51" spans="1:10" ht="69" customHeight="1">
      <c r="A51" s="57" t="s">
        <v>95</v>
      </c>
      <c r="B51" s="63" t="s">
        <v>96</v>
      </c>
      <c r="C51" s="57" t="s">
        <v>51</v>
      </c>
      <c r="D51" s="60">
        <v>95.6</v>
      </c>
      <c r="E51" s="60" t="s">
        <v>12</v>
      </c>
      <c r="F51" s="60">
        <v>85.6</v>
      </c>
      <c r="G51" s="60">
        <v>10</v>
      </c>
      <c r="H51" s="57" t="s">
        <v>12</v>
      </c>
      <c r="I51" s="57" t="s">
        <v>97</v>
      </c>
      <c r="J51" s="57" t="s">
        <v>98</v>
      </c>
    </row>
    <row r="52" spans="1:10" ht="13.5" customHeight="1">
      <c r="A52" s="57"/>
      <c r="B52" s="63" t="s">
        <v>99</v>
      </c>
      <c r="C52" s="57">
        <v>2014</v>
      </c>
      <c r="D52" s="60">
        <v>47.8</v>
      </c>
      <c r="E52" s="60" t="s">
        <v>12</v>
      </c>
      <c r="F52" s="60">
        <v>42.8</v>
      </c>
      <c r="G52" s="60">
        <v>5</v>
      </c>
      <c r="H52" s="57" t="s">
        <v>12</v>
      </c>
      <c r="I52" s="57"/>
      <c r="J52" s="57"/>
    </row>
    <row r="53" spans="1:10" ht="18" customHeight="1">
      <c r="A53" s="57"/>
      <c r="B53" s="69" t="s">
        <v>100</v>
      </c>
      <c r="C53" s="57"/>
      <c r="D53" s="60"/>
      <c r="E53" s="60"/>
      <c r="F53" s="60"/>
      <c r="G53" s="60"/>
      <c r="H53" s="57"/>
      <c r="I53" s="57"/>
      <c r="J53" s="57"/>
    </row>
    <row r="54" spans="1:10" ht="13.5" customHeight="1">
      <c r="A54" s="57"/>
      <c r="B54" s="69" t="s">
        <v>101</v>
      </c>
      <c r="C54" s="57"/>
      <c r="D54" s="60"/>
      <c r="E54" s="60"/>
      <c r="F54" s="60"/>
      <c r="G54" s="60"/>
      <c r="H54" s="57"/>
      <c r="I54" s="57"/>
      <c r="J54" s="57"/>
    </row>
    <row r="55" spans="1:10" ht="17.25" customHeight="1">
      <c r="A55" s="57"/>
      <c r="B55" s="69" t="s">
        <v>102</v>
      </c>
      <c r="C55" s="57"/>
      <c r="D55" s="60"/>
      <c r="E55" s="60"/>
      <c r="F55" s="60"/>
      <c r="G55" s="60"/>
      <c r="H55" s="57"/>
      <c r="I55" s="57"/>
      <c r="J55" s="57"/>
    </row>
    <row r="56" spans="1:10" ht="20.25" customHeight="1">
      <c r="A56" s="57"/>
      <c r="B56" s="69" t="s">
        <v>103</v>
      </c>
      <c r="C56" s="57"/>
      <c r="D56" s="60"/>
      <c r="E56" s="60"/>
      <c r="F56" s="60"/>
      <c r="G56" s="60"/>
      <c r="H56" s="57"/>
      <c r="I56" s="57"/>
      <c r="J56" s="57"/>
    </row>
    <row r="57" spans="1:10" ht="18.75" customHeight="1">
      <c r="A57" s="57"/>
      <c r="B57" s="63" t="s">
        <v>99</v>
      </c>
      <c r="C57" s="57">
        <v>2015</v>
      </c>
      <c r="D57" s="60">
        <f>F57+G57</f>
        <v>47.8</v>
      </c>
      <c r="E57" s="60" t="s">
        <v>12</v>
      </c>
      <c r="F57" s="60">
        <v>42.8</v>
      </c>
      <c r="G57" s="60">
        <v>5</v>
      </c>
      <c r="H57" s="57" t="s">
        <v>12</v>
      </c>
      <c r="I57" s="57"/>
      <c r="J57" s="57"/>
    </row>
    <row r="58" spans="1:10" ht="18" customHeight="1">
      <c r="A58" s="57"/>
      <c r="B58" s="75" t="s">
        <v>104</v>
      </c>
      <c r="C58" s="57"/>
      <c r="D58" s="60"/>
      <c r="E58" s="60"/>
      <c r="F58" s="60"/>
      <c r="G58" s="60"/>
      <c r="H58" s="57"/>
      <c r="I58" s="57"/>
      <c r="J58" s="57"/>
    </row>
    <row r="59" spans="1:10" ht="24" customHeight="1">
      <c r="A59" s="57" t="s">
        <v>105</v>
      </c>
      <c r="B59" s="73" t="s">
        <v>106</v>
      </c>
      <c r="C59" s="57" t="s">
        <v>51</v>
      </c>
      <c r="D59" s="60">
        <v>43</v>
      </c>
      <c r="E59" s="60" t="s">
        <v>12</v>
      </c>
      <c r="F59" s="60">
        <v>33</v>
      </c>
      <c r="G59" s="60">
        <v>10</v>
      </c>
      <c r="H59" s="57"/>
      <c r="I59" s="57" t="s">
        <v>107</v>
      </c>
      <c r="J59" s="57" t="s">
        <v>108</v>
      </c>
    </row>
    <row r="60" spans="1:10" ht="29.25" customHeight="1">
      <c r="A60" s="57"/>
      <c r="B60" s="73"/>
      <c r="C60" s="57">
        <v>2014</v>
      </c>
      <c r="D60" s="60">
        <v>20</v>
      </c>
      <c r="E60" s="60" t="s">
        <v>12</v>
      </c>
      <c r="F60" s="60">
        <v>15</v>
      </c>
      <c r="G60" s="60">
        <v>5</v>
      </c>
      <c r="H60" s="57"/>
      <c r="I60" s="57"/>
      <c r="J60" s="57"/>
    </row>
    <row r="61" spans="1:10" ht="35.25" customHeight="1">
      <c r="A61" s="57"/>
      <c r="B61" s="73"/>
      <c r="C61" s="57">
        <v>2015</v>
      </c>
      <c r="D61" s="60">
        <v>23</v>
      </c>
      <c r="E61" s="60" t="s">
        <v>12</v>
      </c>
      <c r="F61" s="60">
        <v>18</v>
      </c>
      <c r="G61" s="60">
        <v>5</v>
      </c>
      <c r="H61" s="57"/>
      <c r="I61" s="57"/>
      <c r="J61" s="57"/>
    </row>
    <row r="62" spans="1:10" ht="42.75" customHeight="1">
      <c r="A62" s="57" t="s">
        <v>109</v>
      </c>
      <c r="B62" s="73" t="s">
        <v>110</v>
      </c>
      <c r="C62" s="57" t="s">
        <v>15</v>
      </c>
      <c r="D62" s="68" t="s">
        <v>12</v>
      </c>
      <c r="E62" s="60" t="s">
        <v>12</v>
      </c>
      <c r="F62" s="60" t="s">
        <v>12</v>
      </c>
      <c r="G62" s="68" t="s">
        <v>12</v>
      </c>
      <c r="H62" s="63" t="s">
        <v>12</v>
      </c>
      <c r="I62" s="57" t="s">
        <v>111</v>
      </c>
      <c r="J62" s="57" t="s">
        <v>112</v>
      </c>
    </row>
    <row r="63" spans="1:10" ht="57" customHeight="1">
      <c r="A63" s="57"/>
      <c r="B63" s="73"/>
      <c r="C63" s="57"/>
      <c r="D63" s="68"/>
      <c r="E63" s="60"/>
      <c r="F63" s="60"/>
      <c r="G63" s="68"/>
      <c r="H63" s="63"/>
      <c r="I63" s="57"/>
      <c r="J63" s="57"/>
    </row>
    <row r="64" spans="1:10" ht="57" customHeight="1">
      <c r="A64" s="57" t="s">
        <v>113</v>
      </c>
      <c r="B64" s="73" t="s">
        <v>114</v>
      </c>
      <c r="C64" s="77">
        <v>2016</v>
      </c>
      <c r="D64" s="78">
        <f>G64</f>
        <v>1772.28123</v>
      </c>
      <c r="E64" s="79" t="s">
        <v>12</v>
      </c>
      <c r="F64" s="79" t="s">
        <v>12</v>
      </c>
      <c r="G64" s="80">
        <v>1772.28123</v>
      </c>
      <c r="H64" s="63"/>
      <c r="I64" s="57" t="s">
        <v>52</v>
      </c>
      <c r="J64" s="57" t="s">
        <v>115</v>
      </c>
    </row>
    <row r="65" spans="1:10" ht="19.5" customHeight="1">
      <c r="A65" s="81" t="s">
        <v>116</v>
      </c>
      <c r="B65" s="81"/>
      <c r="C65" s="82">
        <v>2014</v>
      </c>
      <c r="D65" s="83">
        <f>F65+G65</f>
        <v>901.3</v>
      </c>
      <c r="E65" s="83">
        <v>0</v>
      </c>
      <c r="F65" s="83">
        <v>829.3</v>
      </c>
      <c r="G65" s="83">
        <v>72</v>
      </c>
      <c r="H65" s="82" t="s">
        <v>12</v>
      </c>
      <c r="I65" s="82"/>
      <c r="J65" s="82"/>
    </row>
    <row r="66" spans="1:10" ht="19.5" customHeight="1">
      <c r="A66" s="81"/>
      <c r="B66" s="81"/>
      <c r="C66" s="82">
        <v>2015</v>
      </c>
      <c r="D66" s="83">
        <f>D18+D24+D50+D57+D61</f>
        <v>671</v>
      </c>
      <c r="E66" s="84">
        <v>0</v>
      </c>
      <c r="F66" s="84">
        <f>F24+F50+F61+F57</f>
        <v>517</v>
      </c>
      <c r="G66" s="83">
        <f>G18+G24+G50+G57+G61</f>
        <v>154</v>
      </c>
      <c r="H66" s="82" t="s">
        <v>12</v>
      </c>
      <c r="I66" s="82"/>
      <c r="J66" s="82"/>
    </row>
    <row r="67" spans="1:10" ht="20.25" customHeight="1">
      <c r="A67" s="81"/>
      <c r="B67" s="81"/>
      <c r="C67" s="85">
        <v>2016</v>
      </c>
      <c r="D67" s="86">
        <f>G67+H67</f>
        <v>1782.28123</v>
      </c>
      <c r="E67" s="87">
        <v>0</v>
      </c>
      <c r="F67" s="87">
        <v>0</v>
      </c>
      <c r="G67" s="86">
        <f>G64</f>
        <v>1772.28123</v>
      </c>
      <c r="H67" s="88">
        <v>10</v>
      </c>
      <c r="I67" s="82"/>
      <c r="J67" s="82"/>
    </row>
    <row r="68" spans="1:10" ht="26.25" customHeight="1">
      <c r="A68" s="81"/>
      <c r="B68" s="81"/>
      <c r="C68" s="85" t="s">
        <v>15</v>
      </c>
      <c r="D68" s="86">
        <f>D65+D66+D67</f>
        <v>3354.58123</v>
      </c>
      <c r="E68" s="87">
        <v>0</v>
      </c>
      <c r="F68" s="87">
        <f>F65+F66+F67</f>
        <v>1346.3</v>
      </c>
      <c r="G68" s="86">
        <f>G65+G66+G67</f>
        <v>1998.28123</v>
      </c>
      <c r="H68" s="88">
        <v>10</v>
      </c>
      <c r="I68" s="82"/>
      <c r="J68" s="82"/>
    </row>
    <row r="69" ht="12.75" customHeight="1"/>
  </sheetData>
  <sheetProtection selectLockedCells="1" selectUnlockedCells="1"/>
  <mergeCells count="141">
    <mergeCell ref="A1:J1"/>
    <mergeCell ref="A2:J2"/>
    <mergeCell ref="A3:A5"/>
    <mergeCell ref="B3:B5"/>
    <mergeCell ref="C3:C5"/>
    <mergeCell ref="D3:D5"/>
    <mergeCell ref="E3:G3"/>
    <mergeCell ref="H3:H5"/>
    <mergeCell ref="I3:I5"/>
    <mergeCell ref="J3:J5"/>
    <mergeCell ref="E4:E5"/>
    <mergeCell ref="F4:G4"/>
    <mergeCell ref="A7:J7"/>
    <mergeCell ref="A8:J8"/>
    <mergeCell ref="A9:J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A16:A19"/>
    <mergeCell ref="B16:B19"/>
    <mergeCell ref="I16:I19"/>
    <mergeCell ref="J16:J19"/>
    <mergeCell ref="A20:A24"/>
    <mergeCell ref="B20:B21"/>
    <mergeCell ref="C20:C21"/>
    <mergeCell ref="D20:D21"/>
    <mergeCell ref="E20:E21"/>
    <mergeCell ref="F20:F21"/>
    <mergeCell ref="G20:G21"/>
    <mergeCell ref="H20:H21"/>
    <mergeCell ref="I20:I24"/>
    <mergeCell ref="J20:J24"/>
    <mergeCell ref="B22:B23"/>
    <mergeCell ref="C22:C23"/>
    <mergeCell ref="D22:D23"/>
    <mergeCell ref="E22:E23"/>
    <mergeCell ref="F22:F23"/>
    <mergeCell ref="G22:G23"/>
    <mergeCell ref="H22:H23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28:A30"/>
    <mergeCell ref="B28:B30"/>
    <mergeCell ref="I28:I30"/>
    <mergeCell ref="J28:J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J31:J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38:A41"/>
    <mergeCell ref="C38:C41"/>
    <mergeCell ref="D38:D41"/>
    <mergeCell ref="E38:E41"/>
    <mergeCell ref="F38:F41"/>
    <mergeCell ref="G38:G41"/>
    <mergeCell ref="H38:H41"/>
    <mergeCell ref="I38:I41"/>
    <mergeCell ref="J38:J41"/>
    <mergeCell ref="A42:A50"/>
    <mergeCell ref="J42:J50"/>
    <mergeCell ref="B44:B50"/>
    <mergeCell ref="C44:C49"/>
    <mergeCell ref="D44:D49"/>
    <mergeCell ref="E44:E49"/>
    <mergeCell ref="F44:F49"/>
    <mergeCell ref="G44:G49"/>
    <mergeCell ref="H44:H49"/>
    <mergeCell ref="I44:I50"/>
    <mergeCell ref="A51:A58"/>
    <mergeCell ref="I51:I58"/>
    <mergeCell ref="J51:J58"/>
    <mergeCell ref="C52:C56"/>
    <mergeCell ref="D52:D56"/>
    <mergeCell ref="E52:E56"/>
    <mergeCell ref="F52:F56"/>
    <mergeCell ref="G52:G56"/>
    <mergeCell ref="H52:H56"/>
    <mergeCell ref="C57:C58"/>
    <mergeCell ref="D57:D58"/>
    <mergeCell ref="E57:E58"/>
    <mergeCell ref="F57:F58"/>
    <mergeCell ref="G57:G58"/>
    <mergeCell ref="H57:H58"/>
    <mergeCell ref="A59:A61"/>
    <mergeCell ref="B59:B61"/>
    <mergeCell ref="I59:I61"/>
    <mergeCell ref="J59:J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A65:B68"/>
    <mergeCell ref="I65:I68"/>
    <mergeCell ref="J65:J68"/>
  </mergeCells>
  <printOptions/>
  <pageMargins left="0.3576388888888889" right="0.30486111111111114" top="0.35138888888888886" bottom="0.12916666666666668" header="0.5118055555555555" footer="0.5118055555555555"/>
  <pageSetup horizontalDpi="300" verticalDpi="300" orientation="landscape" paperSize="9" scale="58"/>
  <rowBreaks count="2" manualBreakCount="2">
    <brk id="25" max="255" man="1"/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47"/>
  <sheetViews>
    <sheetView view="pageBreakPreview" zoomScale="84" zoomScaleNormal="70" zoomScaleSheetLayoutView="84" workbookViewId="0" topLeftCell="A38">
      <selection activeCell="C14" sqref="C14"/>
    </sheetView>
  </sheetViews>
  <sheetFormatPr defaultColWidth="9.00390625" defaultRowHeight="12.75"/>
  <cols>
    <col min="1" max="1" width="10.50390625" style="54" customWidth="1"/>
    <col min="2" max="2" width="67.00390625" style="89" customWidth="1"/>
    <col min="3" max="3" width="14.875" style="54" customWidth="1"/>
    <col min="4" max="4" width="12.125" style="89" customWidth="1"/>
    <col min="5" max="5" width="9.125" style="89" customWidth="1"/>
    <col min="6" max="6" width="13.125" style="89" customWidth="1"/>
    <col min="7" max="7" width="14.00390625" style="89" customWidth="1"/>
    <col min="8" max="8" width="11.375" style="89" customWidth="1"/>
    <col min="9" max="9" width="29.50390625" style="54" customWidth="1"/>
    <col min="10" max="10" width="40.00390625" style="54" customWidth="1"/>
    <col min="11" max="16384" width="9.125" style="89" customWidth="1"/>
  </cols>
  <sheetData>
    <row r="1" spans="1:10" ht="19.5" customHeight="1">
      <c r="A1" s="90" t="s">
        <v>117</v>
      </c>
      <c r="B1" s="90"/>
      <c r="C1" s="90"/>
      <c r="D1" s="90"/>
      <c r="E1" s="90"/>
      <c r="F1" s="90"/>
      <c r="G1" s="90"/>
      <c r="H1" s="90"/>
      <c r="I1" s="90"/>
      <c r="J1" s="90"/>
    </row>
    <row r="2" spans="2:10" ht="18" customHeight="1">
      <c r="B2" s="91" t="s">
        <v>28</v>
      </c>
      <c r="C2" s="91"/>
      <c r="D2" s="91"/>
      <c r="E2" s="91"/>
      <c r="F2" s="91"/>
      <c r="G2" s="91"/>
      <c r="H2" s="91"/>
      <c r="I2" s="91"/>
      <c r="J2" s="91"/>
    </row>
    <row r="3" spans="1:10" ht="16.5" customHeight="1">
      <c r="A3" s="92" t="s">
        <v>29</v>
      </c>
      <c r="B3" s="92" t="s">
        <v>1</v>
      </c>
      <c r="C3" s="92" t="s">
        <v>2</v>
      </c>
      <c r="D3" s="92" t="s">
        <v>118</v>
      </c>
      <c r="E3" s="92" t="s">
        <v>31</v>
      </c>
      <c r="F3" s="92"/>
      <c r="G3" s="92"/>
      <c r="H3" s="92"/>
      <c r="I3" s="92" t="s">
        <v>119</v>
      </c>
      <c r="J3" s="92" t="s">
        <v>120</v>
      </c>
    </row>
    <row r="4" spans="1:10" ht="16.5" customHeight="1">
      <c r="A4" s="92"/>
      <c r="B4" s="92"/>
      <c r="C4" s="92"/>
      <c r="D4" s="92"/>
      <c r="E4" s="92" t="s">
        <v>6</v>
      </c>
      <c r="F4" s="92" t="s">
        <v>7</v>
      </c>
      <c r="G4" s="92"/>
      <c r="H4" s="92" t="s">
        <v>8</v>
      </c>
      <c r="I4" s="92"/>
      <c r="J4" s="92"/>
    </row>
    <row r="5" spans="1:10" ht="30" customHeight="1">
      <c r="A5" s="92"/>
      <c r="B5" s="92"/>
      <c r="C5" s="92"/>
      <c r="D5" s="92"/>
      <c r="E5" s="92"/>
      <c r="F5" s="92" t="s">
        <v>9</v>
      </c>
      <c r="G5" s="93" t="s">
        <v>10</v>
      </c>
      <c r="H5" s="92"/>
      <c r="I5" s="92"/>
      <c r="J5" s="92"/>
    </row>
    <row r="6" spans="1:10" ht="15">
      <c r="A6" s="92"/>
      <c r="B6" s="92"/>
      <c r="C6" s="92"/>
      <c r="D6" s="92"/>
      <c r="E6" s="92"/>
      <c r="F6" s="92"/>
      <c r="G6" s="93"/>
      <c r="H6" s="92"/>
      <c r="I6" s="92"/>
      <c r="J6" s="92"/>
    </row>
    <row r="7" spans="1:10" ht="30.75" customHeight="1">
      <c r="A7" s="92"/>
      <c r="B7" s="92"/>
      <c r="C7" s="92"/>
      <c r="D7" s="92"/>
      <c r="E7" s="92"/>
      <c r="F7" s="92"/>
      <c r="G7" s="93"/>
      <c r="H7" s="92"/>
      <c r="I7" s="92"/>
      <c r="J7" s="92"/>
    </row>
    <row r="8" spans="1:10" ht="15">
      <c r="A8" s="94">
        <v>1</v>
      </c>
      <c r="B8" s="95">
        <v>2</v>
      </c>
      <c r="C8" s="96">
        <v>3</v>
      </c>
      <c r="D8" s="95">
        <v>4</v>
      </c>
      <c r="E8" s="95">
        <v>5</v>
      </c>
      <c r="F8" s="95">
        <v>6</v>
      </c>
      <c r="G8" s="95">
        <v>7</v>
      </c>
      <c r="H8" s="95">
        <v>8</v>
      </c>
      <c r="I8" s="96">
        <v>9</v>
      </c>
      <c r="J8" s="96">
        <v>10</v>
      </c>
    </row>
    <row r="9" spans="1:10" ht="23.25" customHeight="1">
      <c r="A9" s="97" t="s">
        <v>121</v>
      </c>
      <c r="B9" s="97"/>
      <c r="C9" s="97"/>
      <c r="D9" s="97"/>
      <c r="E9" s="97"/>
      <c r="F9" s="97"/>
      <c r="G9" s="97"/>
      <c r="H9" s="97"/>
      <c r="I9" s="97"/>
      <c r="J9" s="97"/>
    </row>
    <row r="10" spans="1:10" ht="20.25" customHeight="1">
      <c r="A10" s="98" t="s">
        <v>122</v>
      </c>
      <c r="B10" s="98"/>
      <c r="C10" s="98"/>
      <c r="D10" s="98"/>
      <c r="E10" s="98"/>
      <c r="F10" s="98"/>
      <c r="G10" s="98"/>
      <c r="H10" s="98"/>
      <c r="I10" s="98"/>
      <c r="J10" s="98"/>
    </row>
    <row r="11" spans="1:10" ht="51.75" customHeight="1">
      <c r="A11" s="99" t="s">
        <v>123</v>
      </c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33.75" customHeight="1">
      <c r="A12" s="92" t="s">
        <v>37</v>
      </c>
      <c r="B12" s="57" t="s">
        <v>124</v>
      </c>
      <c r="C12" s="100">
        <v>2014</v>
      </c>
      <c r="D12" s="100">
        <v>15</v>
      </c>
      <c r="E12" s="100" t="s">
        <v>12</v>
      </c>
      <c r="F12" s="100" t="s">
        <v>12</v>
      </c>
      <c r="G12" s="100">
        <v>15</v>
      </c>
      <c r="H12" s="100" t="s">
        <v>12</v>
      </c>
      <c r="I12" s="92" t="s">
        <v>125</v>
      </c>
      <c r="J12" s="57" t="s">
        <v>126</v>
      </c>
    </row>
    <row r="13" spans="1:10" ht="33" customHeight="1">
      <c r="A13" s="92"/>
      <c r="B13" s="57"/>
      <c r="C13" s="100">
        <v>2015</v>
      </c>
      <c r="D13" s="100">
        <f>G13</f>
        <v>10.46</v>
      </c>
      <c r="E13" s="100" t="s">
        <v>12</v>
      </c>
      <c r="F13" s="100" t="s">
        <v>12</v>
      </c>
      <c r="G13" s="100">
        <v>10.46</v>
      </c>
      <c r="H13" s="100" t="s">
        <v>12</v>
      </c>
      <c r="I13" s="92"/>
      <c r="J13" s="57"/>
    </row>
    <row r="14" spans="1:10" ht="15" customHeight="1">
      <c r="A14" s="92"/>
      <c r="B14" s="57"/>
      <c r="C14" s="101">
        <v>2016</v>
      </c>
      <c r="D14" s="101">
        <v>4.23</v>
      </c>
      <c r="E14" s="101" t="s">
        <v>12</v>
      </c>
      <c r="F14" s="101" t="s">
        <v>12</v>
      </c>
      <c r="G14" s="101">
        <v>4.23</v>
      </c>
      <c r="H14" s="101" t="s">
        <v>12</v>
      </c>
      <c r="I14" s="92"/>
      <c r="J14" s="57"/>
    </row>
    <row r="15" spans="1:10" ht="4.5" customHeight="1">
      <c r="A15" s="92"/>
      <c r="B15" s="57"/>
      <c r="C15" s="101"/>
      <c r="D15" s="101"/>
      <c r="E15" s="101"/>
      <c r="F15" s="101"/>
      <c r="G15" s="101"/>
      <c r="H15" s="101"/>
      <c r="I15" s="92"/>
      <c r="J15" s="57"/>
    </row>
    <row r="16" spans="1:10" ht="20.25" customHeight="1">
      <c r="A16" s="92"/>
      <c r="B16" s="57"/>
      <c r="C16" s="101"/>
      <c r="D16" s="101"/>
      <c r="E16" s="101"/>
      <c r="F16" s="101"/>
      <c r="G16" s="101"/>
      <c r="H16" s="101"/>
      <c r="I16" s="92"/>
      <c r="J16" s="57"/>
    </row>
    <row r="17" spans="1:10" ht="32.25" customHeight="1">
      <c r="A17" s="92" t="s">
        <v>41</v>
      </c>
      <c r="B17" s="57" t="s">
        <v>127</v>
      </c>
      <c r="C17" s="100">
        <v>2014</v>
      </c>
      <c r="D17" s="100">
        <v>10</v>
      </c>
      <c r="E17" s="100" t="s">
        <v>12</v>
      </c>
      <c r="F17" s="100" t="s">
        <v>12</v>
      </c>
      <c r="G17" s="100">
        <v>10</v>
      </c>
      <c r="H17" s="100" t="s">
        <v>12</v>
      </c>
      <c r="I17" s="92"/>
      <c r="J17" s="57" t="s">
        <v>128</v>
      </c>
    </row>
    <row r="18" spans="1:10" ht="39" customHeight="1">
      <c r="A18" s="92"/>
      <c r="B18" s="57"/>
      <c r="C18" s="100">
        <v>2015</v>
      </c>
      <c r="D18" s="100">
        <f>G18</f>
        <v>10</v>
      </c>
      <c r="E18" s="100" t="s">
        <v>12</v>
      </c>
      <c r="F18" s="100" t="s">
        <v>12</v>
      </c>
      <c r="G18" s="100">
        <v>10</v>
      </c>
      <c r="H18" s="100" t="s">
        <v>12</v>
      </c>
      <c r="I18" s="92"/>
      <c r="J18" s="57"/>
    </row>
    <row r="19" spans="1:10" ht="27.75" customHeight="1">
      <c r="A19" s="92"/>
      <c r="B19" s="57"/>
      <c r="C19" s="101">
        <v>2016</v>
      </c>
      <c r="D19" s="101">
        <v>10</v>
      </c>
      <c r="E19" s="101" t="s">
        <v>12</v>
      </c>
      <c r="F19" s="101" t="s">
        <v>12</v>
      </c>
      <c r="G19" s="101">
        <v>10</v>
      </c>
      <c r="H19" s="101" t="s">
        <v>12</v>
      </c>
      <c r="I19" s="92"/>
      <c r="J19" s="57"/>
    </row>
    <row r="20" spans="1:10" ht="3" customHeight="1">
      <c r="A20" s="92"/>
      <c r="B20" s="57"/>
      <c r="C20" s="101"/>
      <c r="D20" s="101"/>
      <c r="E20" s="101"/>
      <c r="F20" s="101"/>
      <c r="G20" s="101"/>
      <c r="H20" s="101"/>
      <c r="I20" s="92"/>
      <c r="J20" s="57"/>
    </row>
    <row r="21" spans="1:10" ht="18" customHeight="1">
      <c r="A21" s="92"/>
      <c r="B21" s="57"/>
      <c r="C21" s="101"/>
      <c r="D21" s="101"/>
      <c r="E21" s="101"/>
      <c r="F21" s="101"/>
      <c r="G21" s="101"/>
      <c r="H21" s="101"/>
      <c r="I21" s="92"/>
      <c r="J21" s="57"/>
    </row>
    <row r="22" spans="1:10" ht="15" customHeight="1">
      <c r="A22" s="92" t="s">
        <v>45</v>
      </c>
      <c r="B22" s="57" t="s">
        <v>129</v>
      </c>
      <c r="C22" s="101">
        <v>2014</v>
      </c>
      <c r="D22" s="101">
        <v>15</v>
      </c>
      <c r="E22" s="101" t="s">
        <v>12</v>
      </c>
      <c r="F22" s="101" t="s">
        <v>12</v>
      </c>
      <c r="G22" s="101">
        <v>15</v>
      </c>
      <c r="H22" s="101" t="s">
        <v>12</v>
      </c>
      <c r="I22" s="92" t="s">
        <v>78</v>
      </c>
      <c r="J22" s="57" t="s">
        <v>130</v>
      </c>
    </row>
    <row r="23" spans="1:10" ht="16.5" customHeight="1">
      <c r="A23" s="92"/>
      <c r="B23" s="57"/>
      <c r="C23" s="101"/>
      <c r="D23" s="101"/>
      <c r="E23" s="101"/>
      <c r="F23" s="101"/>
      <c r="G23" s="101"/>
      <c r="H23" s="101"/>
      <c r="I23" s="92"/>
      <c r="J23" s="57"/>
    </row>
    <row r="24" spans="1:10" ht="32.25" customHeight="1">
      <c r="A24" s="92"/>
      <c r="B24" s="57"/>
      <c r="C24" s="100">
        <v>2015</v>
      </c>
      <c r="D24" s="100">
        <f>G24</f>
        <v>19.54</v>
      </c>
      <c r="E24" s="100" t="s">
        <v>12</v>
      </c>
      <c r="F24" s="100" t="s">
        <v>12</v>
      </c>
      <c r="G24" s="100">
        <v>19.54</v>
      </c>
      <c r="H24" s="100" t="s">
        <v>12</v>
      </c>
      <c r="I24" s="92"/>
      <c r="J24" s="57"/>
    </row>
    <row r="25" spans="1:10" ht="15" customHeight="1">
      <c r="A25" s="92"/>
      <c r="B25" s="57"/>
      <c r="C25" s="101">
        <v>2016</v>
      </c>
      <c r="D25" s="101">
        <v>20.04</v>
      </c>
      <c r="E25" s="101" t="s">
        <v>12</v>
      </c>
      <c r="F25" s="101" t="s">
        <v>12</v>
      </c>
      <c r="G25" s="101">
        <v>20.04</v>
      </c>
      <c r="H25" s="101" t="s">
        <v>12</v>
      </c>
      <c r="I25" s="92"/>
      <c r="J25" s="57"/>
    </row>
    <row r="26" spans="1:10" ht="6.75" customHeight="1">
      <c r="A26" s="92"/>
      <c r="B26" s="57"/>
      <c r="C26" s="101"/>
      <c r="D26" s="101"/>
      <c r="E26" s="101"/>
      <c r="F26" s="101"/>
      <c r="G26" s="101"/>
      <c r="H26" s="101"/>
      <c r="I26" s="92"/>
      <c r="J26" s="57"/>
    </row>
    <row r="27" spans="1:10" ht="6.75" customHeight="1">
      <c r="A27" s="92"/>
      <c r="B27" s="57"/>
      <c r="C27" s="101"/>
      <c r="D27" s="101"/>
      <c r="E27" s="101"/>
      <c r="F27" s="101"/>
      <c r="G27" s="101"/>
      <c r="H27" s="101"/>
      <c r="I27" s="92"/>
      <c r="J27" s="57"/>
    </row>
    <row r="28" spans="1:10" ht="30" customHeight="1">
      <c r="A28" s="102" t="s">
        <v>49</v>
      </c>
      <c r="B28" s="63" t="s">
        <v>131</v>
      </c>
      <c r="C28" s="103" t="s">
        <v>132</v>
      </c>
      <c r="D28" s="103" t="s">
        <v>12</v>
      </c>
      <c r="E28" s="101" t="s">
        <v>12</v>
      </c>
      <c r="F28" s="101" t="s">
        <v>12</v>
      </c>
      <c r="G28" s="101" t="s">
        <v>12</v>
      </c>
      <c r="H28" s="101" t="s">
        <v>12</v>
      </c>
      <c r="I28" s="92" t="s">
        <v>133</v>
      </c>
      <c r="J28" s="57"/>
    </row>
    <row r="29" spans="1:10" ht="9" customHeight="1">
      <c r="A29" s="102"/>
      <c r="B29" s="63"/>
      <c r="C29" s="103"/>
      <c r="D29" s="103"/>
      <c r="E29" s="103"/>
      <c r="F29" s="103"/>
      <c r="G29" s="103"/>
      <c r="H29" s="103"/>
      <c r="I29" s="92"/>
      <c r="J29" s="57"/>
    </row>
    <row r="30" spans="1:10" ht="23.25" customHeight="1">
      <c r="A30" s="102"/>
      <c r="B30" s="63"/>
      <c r="C30" s="103"/>
      <c r="D30" s="103"/>
      <c r="E30" s="103"/>
      <c r="F30" s="103"/>
      <c r="G30" s="103"/>
      <c r="H30" s="103"/>
      <c r="I30" s="92"/>
      <c r="J30" s="57"/>
    </row>
    <row r="31" spans="1:10" ht="19.5" customHeight="1" hidden="1">
      <c r="A31" s="102"/>
      <c r="B31" s="63"/>
      <c r="C31" s="103"/>
      <c r="D31" s="103"/>
      <c r="E31" s="101"/>
      <c r="F31" s="101"/>
      <c r="G31" s="101"/>
      <c r="H31" s="101"/>
      <c r="I31" s="92"/>
      <c r="J31" s="57"/>
    </row>
    <row r="32" spans="1:10" ht="15" customHeight="1">
      <c r="A32" s="92" t="s">
        <v>56</v>
      </c>
      <c r="B32" s="57" t="s">
        <v>134</v>
      </c>
      <c r="C32" s="101" t="s">
        <v>135</v>
      </c>
      <c r="D32" s="101" t="s">
        <v>12</v>
      </c>
      <c r="E32" s="101" t="s">
        <v>12</v>
      </c>
      <c r="F32" s="101" t="s">
        <v>12</v>
      </c>
      <c r="G32" s="101" t="s">
        <v>12</v>
      </c>
      <c r="H32" s="101" t="s">
        <v>12</v>
      </c>
      <c r="I32" s="92" t="s">
        <v>78</v>
      </c>
      <c r="J32" s="57"/>
    </row>
    <row r="33" spans="1:10" ht="17.25">
      <c r="A33" s="92"/>
      <c r="B33" s="57"/>
      <c r="C33" s="101"/>
      <c r="D33" s="101"/>
      <c r="E33" s="101"/>
      <c r="F33" s="101"/>
      <c r="G33" s="101"/>
      <c r="H33" s="101"/>
      <c r="I33" s="92"/>
      <c r="J33" s="57"/>
    </row>
    <row r="34" spans="1:10" ht="15" customHeight="1">
      <c r="A34" s="92"/>
      <c r="B34" s="57"/>
      <c r="C34" s="101"/>
      <c r="D34" s="101"/>
      <c r="E34" s="101"/>
      <c r="F34" s="101"/>
      <c r="G34" s="101"/>
      <c r="H34" s="101"/>
      <c r="I34" s="92"/>
      <c r="J34" s="57"/>
    </row>
    <row r="35" spans="1:10" ht="15" customHeight="1">
      <c r="A35" s="92" t="s">
        <v>60</v>
      </c>
      <c r="B35" s="57" t="s">
        <v>136</v>
      </c>
      <c r="C35" s="101" t="s">
        <v>137</v>
      </c>
      <c r="D35" s="101" t="s">
        <v>12</v>
      </c>
      <c r="E35" s="101" t="s">
        <v>12</v>
      </c>
      <c r="F35" s="101" t="s">
        <v>12</v>
      </c>
      <c r="G35" s="101" t="s">
        <v>12</v>
      </c>
      <c r="H35" s="101" t="s">
        <v>12</v>
      </c>
      <c r="I35" s="92" t="s">
        <v>138</v>
      </c>
      <c r="J35" s="57"/>
    </row>
    <row r="36" spans="1:10" ht="17.25">
      <c r="A36" s="92"/>
      <c r="B36" s="57"/>
      <c r="C36" s="101"/>
      <c r="D36" s="101"/>
      <c r="E36" s="101"/>
      <c r="F36" s="101"/>
      <c r="G36" s="101"/>
      <c r="H36" s="101"/>
      <c r="I36" s="92"/>
      <c r="J36" s="57"/>
    </row>
    <row r="37" spans="1:10" ht="39" customHeight="1">
      <c r="A37" s="92"/>
      <c r="B37" s="57"/>
      <c r="C37" s="101"/>
      <c r="D37" s="101"/>
      <c r="E37" s="101"/>
      <c r="F37" s="101"/>
      <c r="G37" s="101"/>
      <c r="H37" s="101"/>
      <c r="I37" s="92"/>
      <c r="J37" s="57"/>
    </row>
    <row r="38" spans="1:10" ht="15.75" customHeight="1">
      <c r="A38" s="92" t="s">
        <v>64</v>
      </c>
      <c r="B38" s="57" t="s">
        <v>139</v>
      </c>
      <c r="C38" s="101" t="s">
        <v>140</v>
      </c>
      <c r="D38" s="101">
        <v>145.98</v>
      </c>
      <c r="E38" s="101" t="s">
        <v>12</v>
      </c>
      <c r="F38" s="101" t="s">
        <v>12</v>
      </c>
      <c r="G38" s="101">
        <v>145.98</v>
      </c>
      <c r="H38" s="101" t="s">
        <v>12</v>
      </c>
      <c r="I38" s="92" t="s">
        <v>141</v>
      </c>
      <c r="J38" s="57" t="s">
        <v>142</v>
      </c>
    </row>
    <row r="39" spans="1:10" ht="33.75" customHeight="1">
      <c r="A39" s="92"/>
      <c r="B39" s="57"/>
      <c r="C39" s="101"/>
      <c r="D39" s="101"/>
      <c r="E39" s="101"/>
      <c r="F39" s="101"/>
      <c r="G39" s="101"/>
      <c r="H39" s="101"/>
      <c r="I39" s="92"/>
      <c r="J39" s="57"/>
    </row>
    <row r="40" spans="1:10" ht="45" customHeight="1">
      <c r="A40" s="92"/>
      <c r="B40" s="57"/>
      <c r="C40" s="100" t="s">
        <v>143</v>
      </c>
      <c r="D40" s="104" t="s">
        <v>12</v>
      </c>
      <c r="E40" s="100" t="s">
        <v>12</v>
      </c>
      <c r="F40" s="104" t="s">
        <v>12</v>
      </c>
      <c r="G40" s="104" t="s">
        <v>12</v>
      </c>
      <c r="H40" s="100" t="s">
        <v>12</v>
      </c>
      <c r="I40" s="92"/>
      <c r="J40" s="57"/>
    </row>
    <row r="41" spans="1:10" ht="34.5" customHeight="1">
      <c r="A41" s="92"/>
      <c r="B41" s="57"/>
      <c r="C41" s="100" t="s">
        <v>144</v>
      </c>
      <c r="D41" s="100" t="s">
        <v>12</v>
      </c>
      <c r="E41" s="100" t="s">
        <v>12</v>
      </c>
      <c r="F41" s="100" t="s">
        <v>12</v>
      </c>
      <c r="G41" s="100" t="s">
        <v>12</v>
      </c>
      <c r="H41" s="100" t="s">
        <v>12</v>
      </c>
      <c r="I41" s="92"/>
      <c r="J41" s="57"/>
    </row>
    <row r="42" spans="1:10" ht="114" customHeight="1">
      <c r="A42" s="92" t="s">
        <v>68</v>
      </c>
      <c r="B42" s="57" t="s">
        <v>145</v>
      </c>
      <c r="C42" s="100" t="s">
        <v>144</v>
      </c>
      <c r="D42" s="100">
        <f>G42</f>
        <v>183.85</v>
      </c>
      <c r="E42" s="100" t="s">
        <v>12</v>
      </c>
      <c r="F42" s="100" t="s">
        <v>12</v>
      </c>
      <c r="G42" s="100">
        <v>183.85</v>
      </c>
      <c r="H42" s="100" t="s">
        <v>12</v>
      </c>
      <c r="I42" s="96" t="s">
        <v>146</v>
      </c>
      <c r="J42" s="57" t="s">
        <v>128</v>
      </c>
    </row>
    <row r="43" spans="1:10" ht="21.75" customHeight="1">
      <c r="A43" s="92"/>
      <c r="B43" s="105" t="s">
        <v>116</v>
      </c>
      <c r="C43" s="104">
        <v>2014</v>
      </c>
      <c r="D43" s="104">
        <v>185.98</v>
      </c>
      <c r="E43" s="104" t="s">
        <v>12</v>
      </c>
      <c r="F43" s="104" t="s">
        <v>12</v>
      </c>
      <c r="G43" s="104">
        <v>185.98</v>
      </c>
      <c r="H43" s="100" t="s">
        <v>12</v>
      </c>
      <c r="I43" s="92"/>
      <c r="J43" s="92"/>
    </row>
    <row r="44" spans="1:10" ht="21" customHeight="1">
      <c r="A44" s="92"/>
      <c r="B44" s="105"/>
      <c r="C44" s="104">
        <v>2015</v>
      </c>
      <c r="D44" s="104">
        <f>G44</f>
        <v>40</v>
      </c>
      <c r="E44" s="104" t="s">
        <v>12</v>
      </c>
      <c r="F44" s="104" t="s">
        <v>12</v>
      </c>
      <c r="G44" s="104">
        <f>G13+G18+G24</f>
        <v>40</v>
      </c>
      <c r="H44" s="100" t="s">
        <v>12</v>
      </c>
      <c r="I44" s="92"/>
      <c r="J44" s="92"/>
    </row>
    <row r="45" spans="1:10" ht="0.75" customHeight="1">
      <c r="A45" s="92"/>
      <c r="B45" s="105"/>
      <c r="C45" s="106">
        <v>2016</v>
      </c>
      <c r="D45" s="106">
        <f>G45</f>
        <v>218.11999999999998</v>
      </c>
      <c r="E45" s="106" t="s">
        <v>12</v>
      </c>
      <c r="F45" s="106" t="s">
        <v>12</v>
      </c>
      <c r="G45" s="106">
        <f>G42+G25+G19+G14</f>
        <v>218.11999999999998</v>
      </c>
      <c r="H45" s="101" t="s">
        <v>12</v>
      </c>
      <c r="I45" s="92"/>
      <c r="J45" s="92"/>
    </row>
    <row r="46" spans="1:10" ht="15.75" customHeight="1">
      <c r="A46" s="92"/>
      <c r="B46" s="105"/>
      <c r="C46" s="106"/>
      <c r="D46" s="106"/>
      <c r="E46" s="106"/>
      <c r="F46" s="106"/>
      <c r="G46" s="106"/>
      <c r="H46" s="101"/>
      <c r="I46" s="92"/>
      <c r="J46" s="92"/>
    </row>
    <row r="47" spans="1:10" ht="24" customHeight="1">
      <c r="A47" s="92"/>
      <c r="B47" s="105"/>
      <c r="C47" s="104" t="s">
        <v>147</v>
      </c>
      <c r="D47" s="104">
        <f>D43+D44+D45</f>
        <v>444.09999999999997</v>
      </c>
      <c r="E47" s="104" t="s">
        <v>12</v>
      </c>
      <c r="F47" s="104" t="s">
        <v>12</v>
      </c>
      <c r="G47" s="104">
        <f>G43+G44+G45</f>
        <v>444.09999999999997</v>
      </c>
      <c r="H47" s="100" t="s">
        <v>12</v>
      </c>
      <c r="I47" s="92"/>
      <c r="J47" s="92"/>
    </row>
    <row r="48" ht="17.25"/>
  </sheetData>
  <sheetProtection selectLockedCells="1" selectUnlockedCells="1"/>
  <mergeCells count="99">
    <mergeCell ref="A1:J1"/>
    <mergeCell ref="B2:J2"/>
    <mergeCell ref="A3:A7"/>
    <mergeCell ref="B3:B7"/>
    <mergeCell ref="C3:C7"/>
    <mergeCell ref="D3:D7"/>
    <mergeCell ref="E3:H3"/>
    <mergeCell ref="I3:I7"/>
    <mergeCell ref="J3:J7"/>
    <mergeCell ref="E4:E7"/>
    <mergeCell ref="F4:G4"/>
    <mergeCell ref="H4:H7"/>
    <mergeCell ref="F5:F7"/>
    <mergeCell ref="G5:G7"/>
    <mergeCell ref="A9:J9"/>
    <mergeCell ref="A10:J10"/>
    <mergeCell ref="A11:J11"/>
    <mergeCell ref="A12:A16"/>
    <mergeCell ref="B12:B16"/>
    <mergeCell ref="I12:I21"/>
    <mergeCell ref="J12:J16"/>
    <mergeCell ref="C14:C16"/>
    <mergeCell ref="D14:D16"/>
    <mergeCell ref="E14:E16"/>
    <mergeCell ref="F14:F16"/>
    <mergeCell ref="G14:G16"/>
    <mergeCell ref="H14:H16"/>
    <mergeCell ref="A17:A21"/>
    <mergeCell ref="B17:B21"/>
    <mergeCell ref="J17:J21"/>
    <mergeCell ref="C19:C21"/>
    <mergeCell ref="D19:D21"/>
    <mergeCell ref="E19:E21"/>
    <mergeCell ref="F19:F21"/>
    <mergeCell ref="G19:G21"/>
    <mergeCell ref="H19:H21"/>
    <mergeCell ref="A22:A27"/>
    <mergeCell ref="B22:B27"/>
    <mergeCell ref="C22:C23"/>
    <mergeCell ref="D22:D23"/>
    <mergeCell ref="E22:E23"/>
    <mergeCell ref="F22:F23"/>
    <mergeCell ref="G22:G23"/>
    <mergeCell ref="H22:H23"/>
    <mergeCell ref="I22:I27"/>
    <mergeCell ref="J22:J37"/>
    <mergeCell ref="C25:C27"/>
    <mergeCell ref="D25:D27"/>
    <mergeCell ref="E25:E27"/>
    <mergeCell ref="F25:F27"/>
    <mergeCell ref="G25:G27"/>
    <mergeCell ref="H25:H2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A38:A41"/>
    <mergeCell ref="B38:B41"/>
    <mergeCell ref="C38:C39"/>
    <mergeCell ref="D38:D39"/>
    <mergeCell ref="E38:E39"/>
    <mergeCell ref="F38:F39"/>
    <mergeCell ref="G38:G39"/>
    <mergeCell ref="H38:H39"/>
    <mergeCell ref="I38:I41"/>
    <mergeCell ref="J38:J41"/>
    <mergeCell ref="A43:A47"/>
    <mergeCell ref="B43:B47"/>
    <mergeCell ref="I43:I47"/>
    <mergeCell ref="J43:J47"/>
    <mergeCell ref="C45:C46"/>
    <mergeCell ref="D45:D46"/>
    <mergeCell ref="E45:E46"/>
    <mergeCell ref="F45:F46"/>
    <mergeCell ref="G45:G46"/>
    <mergeCell ref="H45:H46"/>
  </mergeCells>
  <printOptions gridLines="1"/>
  <pageMargins left="0.2" right="0.2" top="0.2" bottom="0.2" header="0.5118055555555555" footer="0.511805555555555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Q51"/>
  <sheetViews>
    <sheetView view="pageBreakPreview" zoomScaleNormal="70" zoomScaleSheetLayoutView="100" workbookViewId="0" topLeftCell="A53">
      <selection activeCell="A1" sqref="A1"/>
    </sheetView>
  </sheetViews>
  <sheetFormatPr defaultColWidth="9.00390625" defaultRowHeight="12.75"/>
  <cols>
    <col min="1" max="1" width="11.875" style="107" customWidth="1"/>
    <col min="2" max="2" width="65.625" style="108" customWidth="1"/>
    <col min="3" max="3" width="15.50390625" style="107" customWidth="1"/>
    <col min="4" max="4" width="13.50390625" style="107" customWidth="1"/>
    <col min="5" max="5" width="7.50390625" style="107" customWidth="1"/>
    <col min="6" max="6" width="11.875" style="107" customWidth="1"/>
    <col min="7" max="7" width="9.50390625" style="107" customWidth="1"/>
    <col min="8" max="8" width="0" style="107" hidden="1" customWidth="1"/>
    <col min="9" max="9" width="9.125" style="107" customWidth="1"/>
    <col min="10" max="10" width="31.125" style="108" customWidth="1"/>
    <col min="11" max="11" width="39.00390625" style="109" customWidth="1"/>
    <col min="12" max="16384" width="9.125" style="108" customWidth="1"/>
  </cols>
  <sheetData>
    <row r="1" spans="1:11" ht="22.5" customHeight="1">
      <c r="A1" s="110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8" customHeight="1">
      <c r="A2" s="111" t="s">
        <v>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39" customHeight="1">
      <c r="A3" s="112" t="s">
        <v>29</v>
      </c>
      <c r="B3" s="112" t="s">
        <v>1</v>
      </c>
      <c r="C3" s="112" t="s">
        <v>2</v>
      </c>
      <c r="D3" s="112" t="s">
        <v>148</v>
      </c>
      <c r="E3" s="112" t="s">
        <v>31</v>
      </c>
      <c r="F3" s="112"/>
      <c r="G3" s="112"/>
      <c r="H3" s="112" t="s">
        <v>8</v>
      </c>
      <c r="I3" s="112"/>
      <c r="J3" s="112" t="s">
        <v>119</v>
      </c>
      <c r="K3" s="112" t="s">
        <v>149</v>
      </c>
    </row>
    <row r="4" spans="1:11" ht="27" customHeight="1">
      <c r="A4" s="112"/>
      <c r="B4" s="112"/>
      <c r="C4" s="112"/>
      <c r="D4" s="112"/>
      <c r="E4" s="112" t="s">
        <v>6</v>
      </c>
      <c r="F4" s="112" t="s">
        <v>7</v>
      </c>
      <c r="G4" s="112"/>
      <c r="H4" s="112"/>
      <c r="I4" s="112"/>
      <c r="J4" s="112"/>
      <c r="K4" s="112"/>
    </row>
    <row r="5" spans="1:11" ht="100.5">
      <c r="A5" s="112"/>
      <c r="B5" s="112"/>
      <c r="C5" s="112"/>
      <c r="D5" s="112"/>
      <c r="E5" s="112"/>
      <c r="F5" s="113" t="s">
        <v>9</v>
      </c>
      <c r="G5" s="113" t="s">
        <v>10</v>
      </c>
      <c r="H5" s="112"/>
      <c r="I5" s="112"/>
      <c r="J5" s="112"/>
      <c r="K5" s="112"/>
    </row>
    <row r="6" spans="1:11" ht="17.25" customHeight="1">
      <c r="A6" s="114">
        <v>1</v>
      </c>
      <c r="B6" s="115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2">
        <v>8</v>
      </c>
      <c r="I6" s="112"/>
      <c r="J6" s="115">
        <v>9</v>
      </c>
      <c r="K6" s="115">
        <v>10</v>
      </c>
    </row>
    <row r="7" spans="1:11" ht="24" customHeight="1">
      <c r="A7" s="97" t="s">
        <v>150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25.5" customHeight="1">
      <c r="A8" s="116" t="s">
        <v>151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65.25" customHeight="1">
      <c r="A9" s="117" t="s">
        <v>152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30" customHeight="1">
      <c r="A10" s="112">
        <v>1</v>
      </c>
      <c r="B10" s="112" t="s">
        <v>153</v>
      </c>
      <c r="C10" s="113" t="s">
        <v>140</v>
      </c>
      <c r="D10" s="118" t="s">
        <v>12</v>
      </c>
      <c r="E10" s="118" t="s">
        <v>12</v>
      </c>
      <c r="F10" s="118" t="s">
        <v>12</v>
      </c>
      <c r="G10" s="119" t="s">
        <v>12</v>
      </c>
      <c r="H10" s="119"/>
      <c r="I10" s="112" t="s">
        <v>12</v>
      </c>
      <c r="J10" s="112" t="s">
        <v>154</v>
      </c>
      <c r="K10" s="112" t="s">
        <v>155</v>
      </c>
    </row>
    <row r="11" spans="1:11" ht="31.5" customHeight="1">
      <c r="A11" s="112"/>
      <c r="B11" s="112"/>
      <c r="C11" s="113" t="s">
        <v>143</v>
      </c>
      <c r="D11" s="118">
        <f>F11+G11</f>
        <v>0</v>
      </c>
      <c r="E11" s="118" t="s">
        <v>12</v>
      </c>
      <c r="F11" s="118">
        <v>0</v>
      </c>
      <c r="G11" s="119">
        <v>0</v>
      </c>
      <c r="H11" s="119"/>
      <c r="I11" s="112" t="s">
        <v>12</v>
      </c>
      <c r="J11" s="112"/>
      <c r="K11" s="112"/>
    </row>
    <row r="12" spans="1:11" ht="32.25" customHeight="1">
      <c r="A12" s="112"/>
      <c r="B12" s="112"/>
      <c r="C12" s="113" t="s">
        <v>144</v>
      </c>
      <c r="D12" s="118">
        <f>F12+G12</f>
        <v>19.999</v>
      </c>
      <c r="E12" s="118" t="s">
        <v>12</v>
      </c>
      <c r="F12" s="118">
        <v>0</v>
      </c>
      <c r="G12" s="119">
        <v>19.999</v>
      </c>
      <c r="H12" s="119"/>
      <c r="I12" s="112" t="s">
        <v>12</v>
      </c>
      <c r="J12" s="112"/>
      <c r="K12" s="112"/>
    </row>
    <row r="13" spans="1:11" ht="12.75" customHeight="1">
      <c r="A13" s="112">
        <v>2</v>
      </c>
      <c r="B13" s="112" t="s">
        <v>156</v>
      </c>
      <c r="C13" s="112" t="s">
        <v>140</v>
      </c>
      <c r="D13" s="119">
        <f>G13</f>
        <v>9</v>
      </c>
      <c r="E13" s="119" t="s">
        <v>12</v>
      </c>
      <c r="F13" s="119" t="s">
        <v>12</v>
      </c>
      <c r="G13" s="119">
        <v>9</v>
      </c>
      <c r="H13" s="119"/>
      <c r="I13" s="112" t="s">
        <v>12</v>
      </c>
      <c r="J13" s="120" t="s">
        <v>157</v>
      </c>
      <c r="K13" s="112" t="s">
        <v>158</v>
      </c>
    </row>
    <row r="14" spans="1:11" ht="31.5" customHeight="1">
      <c r="A14" s="112"/>
      <c r="B14" s="112"/>
      <c r="C14" s="112"/>
      <c r="D14" s="119"/>
      <c r="E14" s="119"/>
      <c r="F14" s="119"/>
      <c r="G14" s="119"/>
      <c r="H14" s="119"/>
      <c r="I14" s="112"/>
      <c r="J14" s="120"/>
      <c r="K14" s="112"/>
    </row>
    <row r="15" spans="1:11" ht="33" customHeight="1">
      <c r="A15" s="112"/>
      <c r="B15" s="112"/>
      <c r="C15" s="113" t="s">
        <v>143</v>
      </c>
      <c r="D15" s="118">
        <f>G15</f>
        <v>7.5</v>
      </c>
      <c r="E15" s="118" t="s">
        <v>12</v>
      </c>
      <c r="F15" s="118" t="s">
        <v>12</v>
      </c>
      <c r="G15" s="119">
        <v>7.5</v>
      </c>
      <c r="H15" s="119"/>
      <c r="I15" s="112" t="s">
        <v>12</v>
      </c>
      <c r="J15" s="120"/>
      <c r="K15" s="112"/>
    </row>
    <row r="16" spans="1:11" ht="30.75" customHeight="1">
      <c r="A16" s="112"/>
      <c r="B16" s="112"/>
      <c r="C16" s="113" t="s">
        <v>144</v>
      </c>
      <c r="D16" s="118">
        <f>G16</f>
        <v>20</v>
      </c>
      <c r="E16" s="118" t="s">
        <v>12</v>
      </c>
      <c r="F16" s="118" t="s">
        <v>12</v>
      </c>
      <c r="G16" s="119">
        <v>20</v>
      </c>
      <c r="H16" s="119"/>
      <c r="I16" s="112" t="s">
        <v>12</v>
      </c>
      <c r="J16" s="120"/>
      <c r="K16" s="112"/>
    </row>
    <row r="17" spans="1:11" ht="24.75" customHeight="1">
      <c r="A17" s="112">
        <v>3</v>
      </c>
      <c r="B17" s="112" t="s">
        <v>159</v>
      </c>
      <c r="C17" s="113" t="s">
        <v>140</v>
      </c>
      <c r="D17" s="118" t="s">
        <v>12</v>
      </c>
      <c r="E17" s="118" t="s">
        <v>12</v>
      </c>
      <c r="F17" s="118" t="s">
        <v>12</v>
      </c>
      <c r="G17" s="119" t="s">
        <v>12</v>
      </c>
      <c r="H17" s="119"/>
      <c r="I17" s="112" t="s">
        <v>12</v>
      </c>
      <c r="J17" s="112" t="s">
        <v>160</v>
      </c>
      <c r="K17" s="112" t="s">
        <v>161</v>
      </c>
    </row>
    <row r="18" spans="1:11" ht="25.5" customHeight="1">
      <c r="A18" s="112"/>
      <c r="B18" s="112"/>
      <c r="C18" s="113" t="s">
        <v>143</v>
      </c>
      <c r="D18" s="118" t="s">
        <v>12</v>
      </c>
      <c r="E18" s="118" t="s">
        <v>12</v>
      </c>
      <c r="F18" s="118" t="s">
        <v>12</v>
      </c>
      <c r="G18" s="119" t="s">
        <v>12</v>
      </c>
      <c r="H18" s="119"/>
      <c r="I18" s="112" t="s">
        <v>12</v>
      </c>
      <c r="J18" s="112"/>
      <c r="K18" s="112"/>
    </row>
    <row r="19" spans="1:11" ht="33.75" customHeight="1">
      <c r="A19" s="112"/>
      <c r="B19" s="112"/>
      <c r="C19" s="113" t="s">
        <v>144</v>
      </c>
      <c r="D19" s="118" t="s">
        <v>12</v>
      </c>
      <c r="E19" s="118" t="s">
        <v>12</v>
      </c>
      <c r="F19" s="118" t="s">
        <v>12</v>
      </c>
      <c r="G19" s="119" t="s">
        <v>12</v>
      </c>
      <c r="H19" s="119"/>
      <c r="I19" s="112" t="s">
        <v>12</v>
      </c>
      <c r="J19" s="112"/>
      <c r="K19" s="112"/>
    </row>
    <row r="20" spans="1:11" ht="22.5" customHeight="1">
      <c r="A20" s="112">
        <v>4</v>
      </c>
      <c r="B20" s="112" t="s">
        <v>162</v>
      </c>
      <c r="C20" s="113" t="s">
        <v>140</v>
      </c>
      <c r="D20" s="118" t="s">
        <v>12</v>
      </c>
      <c r="E20" s="118"/>
      <c r="F20" s="118" t="s">
        <v>12</v>
      </c>
      <c r="G20" s="119" t="s">
        <v>12</v>
      </c>
      <c r="H20" s="119"/>
      <c r="I20" s="112" t="s">
        <v>12</v>
      </c>
      <c r="J20" s="112" t="s">
        <v>160</v>
      </c>
      <c r="K20" s="112"/>
    </row>
    <row r="21" spans="1:11" ht="24" customHeight="1">
      <c r="A21" s="112"/>
      <c r="B21" s="112"/>
      <c r="C21" s="113" t="s">
        <v>143</v>
      </c>
      <c r="D21" s="118" t="s">
        <v>12</v>
      </c>
      <c r="E21" s="118" t="s">
        <v>12</v>
      </c>
      <c r="F21" s="118" t="s">
        <v>12</v>
      </c>
      <c r="G21" s="119" t="s">
        <v>12</v>
      </c>
      <c r="H21" s="119"/>
      <c r="I21" s="112" t="s">
        <v>12</v>
      </c>
      <c r="J21" s="112"/>
      <c r="K21" s="112"/>
    </row>
    <row r="22" spans="1:11" ht="37.5" customHeight="1">
      <c r="A22" s="112"/>
      <c r="B22" s="112"/>
      <c r="C22" s="113" t="s">
        <v>144</v>
      </c>
      <c r="D22" s="118" t="s">
        <v>12</v>
      </c>
      <c r="E22" s="118" t="s">
        <v>12</v>
      </c>
      <c r="F22" s="118" t="s">
        <v>12</v>
      </c>
      <c r="G22" s="119" t="s">
        <v>12</v>
      </c>
      <c r="H22" s="119"/>
      <c r="I22" s="112" t="s">
        <v>12</v>
      </c>
      <c r="J22" s="112"/>
      <c r="K22" s="112"/>
    </row>
    <row r="23" spans="1:11" ht="25.5" customHeight="1">
      <c r="A23" s="112">
        <v>5</v>
      </c>
      <c r="B23" s="112" t="s">
        <v>163</v>
      </c>
      <c r="C23" s="113" t="s">
        <v>140</v>
      </c>
      <c r="D23" s="118" t="s">
        <v>12</v>
      </c>
      <c r="E23" s="118" t="s">
        <v>12</v>
      </c>
      <c r="F23" s="118" t="s">
        <v>12</v>
      </c>
      <c r="G23" s="119" t="s">
        <v>12</v>
      </c>
      <c r="H23" s="119"/>
      <c r="I23" s="112" t="s">
        <v>12</v>
      </c>
      <c r="J23" s="112" t="s">
        <v>157</v>
      </c>
      <c r="K23" s="112" t="s">
        <v>155</v>
      </c>
    </row>
    <row r="24" spans="1:11" ht="21.75" customHeight="1">
      <c r="A24" s="112"/>
      <c r="B24" s="112"/>
      <c r="C24" s="113" t="s">
        <v>143</v>
      </c>
      <c r="D24" s="118">
        <f>G24</f>
        <v>5</v>
      </c>
      <c r="E24" s="118" t="s">
        <v>12</v>
      </c>
      <c r="F24" s="118">
        <v>0</v>
      </c>
      <c r="G24" s="119">
        <v>5</v>
      </c>
      <c r="H24" s="119"/>
      <c r="I24" s="112" t="s">
        <v>12</v>
      </c>
      <c r="J24" s="112"/>
      <c r="K24" s="112"/>
    </row>
    <row r="25" spans="1:11" ht="22.5" customHeight="1">
      <c r="A25" s="112"/>
      <c r="B25" s="112"/>
      <c r="C25" s="113" t="s">
        <v>144</v>
      </c>
      <c r="D25" s="118">
        <f>G25</f>
        <v>0</v>
      </c>
      <c r="E25" s="118" t="s">
        <v>12</v>
      </c>
      <c r="F25" s="118">
        <v>0</v>
      </c>
      <c r="G25" s="119">
        <v>0</v>
      </c>
      <c r="H25" s="119"/>
      <c r="I25" s="112" t="s">
        <v>12</v>
      </c>
      <c r="J25" s="112"/>
      <c r="K25" s="112"/>
    </row>
    <row r="26" spans="1:11" ht="36" customHeight="1">
      <c r="A26" s="112">
        <v>6</v>
      </c>
      <c r="B26" s="112" t="s">
        <v>164</v>
      </c>
      <c r="C26" s="113" t="s">
        <v>140</v>
      </c>
      <c r="D26" s="118" t="s">
        <v>12</v>
      </c>
      <c r="E26" s="118" t="s">
        <v>12</v>
      </c>
      <c r="F26" s="118" t="s">
        <v>12</v>
      </c>
      <c r="G26" s="119" t="s">
        <v>12</v>
      </c>
      <c r="H26" s="119"/>
      <c r="I26" s="112" t="s">
        <v>12</v>
      </c>
      <c r="J26" s="112" t="s">
        <v>165</v>
      </c>
      <c r="K26" s="112" t="s">
        <v>166</v>
      </c>
    </row>
    <row r="27" spans="1:11" ht="39" customHeight="1">
      <c r="A27" s="112"/>
      <c r="B27" s="112"/>
      <c r="C27" s="113" t="s">
        <v>143</v>
      </c>
      <c r="D27" s="118">
        <f>F27+G27</f>
        <v>0</v>
      </c>
      <c r="E27" s="118" t="s">
        <v>12</v>
      </c>
      <c r="F27" s="118">
        <v>0</v>
      </c>
      <c r="G27" s="119">
        <v>0</v>
      </c>
      <c r="H27" s="119"/>
      <c r="I27" s="112" t="s">
        <v>12</v>
      </c>
      <c r="J27" s="112"/>
      <c r="K27" s="112"/>
    </row>
    <row r="28" spans="1:11" ht="38.25" customHeight="1">
      <c r="A28" s="112"/>
      <c r="B28" s="112"/>
      <c r="C28" s="113" t="s">
        <v>144</v>
      </c>
      <c r="D28" s="118">
        <f>F28+G28</f>
        <v>0.524</v>
      </c>
      <c r="E28" s="118" t="s">
        <v>12</v>
      </c>
      <c r="F28" s="118">
        <v>0</v>
      </c>
      <c r="G28" s="119">
        <v>0.524</v>
      </c>
      <c r="H28" s="119"/>
      <c r="I28" s="112" t="s">
        <v>12</v>
      </c>
      <c r="J28" s="112"/>
      <c r="K28" s="112"/>
    </row>
    <row r="29" spans="1:11" ht="33.75" customHeight="1">
      <c r="A29" s="112">
        <v>7</v>
      </c>
      <c r="B29" s="112" t="s">
        <v>167</v>
      </c>
      <c r="C29" s="112" t="s">
        <v>144</v>
      </c>
      <c r="D29" s="119">
        <f>G29</f>
        <v>2.5</v>
      </c>
      <c r="E29" s="119" t="s">
        <v>12</v>
      </c>
      <c r="F29" s="119" t="s">
        <v>12</v>
      </c>
      <c r="G29" s="119">
        <v>2.5</v>
      </c>
      <c r="H29" s="119"/>
      <c r="I29" s="112" t="s">
        <v>12</v>
      </c>
      <c r="J29" s="112" t="s">
        <v>168</v>
      </c>
      <c r="K29" s="112" t="s">
        <v>169</v>
      </c>
    </row>
    <row r="30" spans="1:11" ht="33" customHeight="1">
      <c r="A30" s="112"/>
      <c r="B30" s="112"/>
      <c r="C30" s="112"/>
      <c r="D30" s="119">
        <f>G30</f>
        <v>2.5</v>
      </c>
      <c r="E30" s="119" t="s">
        <v>12</v>
      </c>
      <c r="F30" s="119" t="s">
        <v>12</v>
      </c>
      <c r="G30" s="119">
        <v>2.5</v>
      </c>
      <c r="H30" s="119"/>
      <c r="I30" s="112" t="s">
        <v>12</v>
      </c>
      <c r="J30" s="112" t="s">
        <v>170</v>
      </c>
      <c r="K30" s="112"/>
    </row>
    <row r="31" spans="1:11" ht="25.5" customHeight="1" hidden="1">
      <c r="A31" s="121">
        <v>12</v>
      </c>
      <c r="B31" s="122" t="s">
        <v>171</v>
      </c>
      <c r="C31" s="121" t="s">
        <v>140</v>
      </c>
      <c r="D31" s="123" t="s">
        <v>12</v>
      </c>
      <c r="E31" s="123" t="s">
        <v>12</v>
      </c>
      <c r="F31" s="123" t="s">
        <v>12</v>
      </c>
      <c r="G31" s="123" t="s">
        <v>12</v>
      </c>
      <c r="H31" s="123"/>
      <c r="I31" s="121" t="s">
        <v>12</v>
      </c>
      <c r="J31" s="121" t="s">
        <v>170</v>
      </c>
      <c r="K31" s="121" t="s">
        <v>172</v>
      </c>
    </row>
    <row r="32" spans="1:11" ht="12.75" hidden="1">
      <c r="A32" s="121"/>
      <c r="B32" s="122"/>
      <c r="C32" s="121"/>
      <c r="D32" s="123"/>
      <c r="E32" s="123"/>
      <c r="F32" s="123"/>
      <c r="G32" s="123"/>
      <c r="H32" s="123"/>
      <c r="I32" s="121"/>
      <c r="J32" s="121"/>
      <c r="K32" s="121"/>
    </row>
    <row r="33" spans="1:11" ht="12.75" hidden="1">
      <c r="A33" s="121"/>
      <c r="B33" s="122"/>
      <c r="C33" s="121"/>
      <c r="D33" s="123"/>
      <c r="E33" s="123"/>
      <c r="F33" s="123"/>
      <c r="G33" s="123"/>
      <c r="H33" s="123"/>
      <c r="I33" s="121"/>
      <c r="J33" s="121"/>
      <c r="K33" s="121"/>
    </row>
    <row r="34" spans="1:11" ht="12.75" hidden="1">
      <c r="A34" s="121"/>
      <c r="B34" s="122"/>
      <c r="C34" s="121"/>
      <c r="D34" s="123"/>
      <c r="E34" s="123"/>
      <c r="F34" s="123"/>
      <c r="G34" s="123"/>
      <c r="H34" s="123"/>
      <c r="I34" s="121"/>
      <c r="J34" s="121"/>
      <c r="K34" s="121"/>
    </row>
    <row r="35" spans="1:11" ht="12.75" hidden="1">
      <c r="A35" s="121"/>
      <c r="B35" s="122"/>
      <c r="C35" s="121"/>
      <c r="D35" s="123"/>
      <c r="E35" s="123"/>
      <c r="F35" s="123"/>
      <c r="G35" s="123"/>
      <c r="H35" s="123"/>
      <c r="I35" s="121"/>
      <c r="J35" s="121"/>
      <c r="K35" s="121"/>
    </row>
    <row r="36" spans="1:11" ht="12.75" hidden="1">
      <c r="A36" s="121"/>
      <c r="B36" s="122"/>
      <c r="C36" s="121"/>
      <c r="D36" s="123"/>
      <c r="E36" s="123"/>
      <c r="F36" s="123"/>
      <c r="G36" s="123"/>
      <c r="H36" s="123"/>
      <c r="I36" s="121"/>
      <c r="J36" s="121"/>
      <c r="K36" s="121"/>
    </row>
    <row r="37" spans="1:11" ht="12.75" hidden="1">
      <c r="A37" s="121"/>
      <c r="B37" s="122"/>
      <c r="C37" s="121"/>
      <c r="D37" s="123"/>
      <c r="E37" s="123"/>
      <c r="F37" s="123"/>
      <c r="G37" s="123"/>
      <c r="H37" s="123"/>
      <c r="I37" s="121"/>
      <c r="J37" s="121"/>
      <c r="K37" s="121"/>
    </row>
    <row r="38" spans="1:17" ht="36.75" customHeight="1">
      <c r="A38" s="124">
        <v>8</v>
      </c>
      <c r="B38" s="112" t="s">
        <v>173</v>
      </c>
      <c r="C38" s="112" t="s">
        <v>140</v>
      </c>
      <c r="D38" s="119">
        <v>3</v>
      </c>
      <c r="E38" s="119" t="s">
        <v>12</v>
      </c>
      <c r="F38" s="125" t="s">
        <v>12</v>
      </c>
      <c r="G38" s="119">
        <v>3</v>
      </c>
      <c r="H38" s="119"/>
      <c r="I38" s="126" t="s">
        <v>12</v>
      </c>
      <c r="J38" s="112" t="s">
        <v>157</v>
      </c>
      <c r="K38" s="112" t="s">
        <v>174</v>
      </c>
      <c r="O38" s="127"/>
      <c r="P38" s="128"/>
      <c r="Q38" s="128"/>
    </row>
    <row r="39" spans="1:17" ht="33.75" customHeight="1">
      <c r="A39" s="124"/>
      <c r="B39" s="112"/>
      <c r="C39" s="112" t="s">
        <v>143</v>
      </c>
      <c r="D39" s="119">
        <f>G39</f>
        <v>2.5</v>
      </c>
      <c r="E39" s="119" t="s">
        <v>12</v>
      </c>
      <c r="F39" s="125" t="s">
        <v>12</v>
      </c>
      <c r="G39" s="119">
        <v>2.5</v>
      </c>
      <c r="H39" s="119"/>
      <c r="I39" s="126" t="s">
        <v>12</v>
      </c>
      <c r="J39" s="112"/>
      <c r="K39" s="112"/>
      <c r="O39" s="127"/>
      <c r="P39" s="128"/>
      <c r="Q39" s="128"/>
    </row>
    <row r="40" spans="1:17" ht="33.75" customHeight="1">
      <c r="A40" s="124"/>
      <c r="B40" s="112"/>
      <c r="C40" s="112" t="s">
        <v>144</v>
      </c>
      <c r="D40" s="119">
        <f>G40</f>
        <v>0</v>
      </c>
      <c r="E40" s="119" t="s">
        <v>12</v>
      </c>
      <c r="F40" s="125" t="s">
        <v>12</v>
      </c>
      <c r="G40" s="119">
        <v>0</v>
      </c>
      <c r="H40" s="119"/>
      <c r="I40" s="126" t="s">
        <v>12</v>
      </c>
      <c r="J40" s="112"/>
      <c r="K40" s="112"/>
      <c r="O40" s="127"/>
      <c r="P40" s="128"/>
      <c r="Q40" s="128"/>
    </row>
    <row r="41" spans="1:17" ht="28.5" customHeight="1">
      <c r="A41" s="112">
        <v>9</v>
      </c>
      <c r="B41" s="112" t="s">
        <v>175</v>
      </c>
      <c r="C41" s="112" t="s">
        <v>140</v>
      </c>
      <c r="D41" s="129" t="s">
        <v>12</v>
      </c>
      <c r="E41" s="119" t="s">
        <v>12</v>
      </c>
      <c r="F41" s="129" t="s">
        <v>12</v>
      </c>
      <c r="G41" s="125" t="s">
        <v>12</v>
      </c>
      <c r="H41" s="130"/>
      <c r="I41" s="112" t="s">
        <v>12</v>
      </c>
      <c r="J41" s="112" t="s">
        <v>176</v>
      </c>
      <c r="K41" s="112" t="s">
        <v>177</v>
      </c>
      <c r="O41" s="127"/>
      <c r="P41" s="128"/>
      <c r="Q41" s="128"/>
    </row>
    <row r="42" spans="1:17" ht="33" customHeight="1">
      <c r="A42" s="112"/>
      <c r="B42" s="112"/>
      <c r="C42" s="113" t="s">
        <v>143</v>
      </c>
      <c r="D42" s="129" t="s">
        <v>12</v>
      </c>
      <c r="E42" s="119" t="s">
        <v>12</v>
      </c>
      <c r="F42" s="129" t="s">
        <v>12</v>
      </c>
      <c r="G42" s="129" t="s">
        <v>12</v>
      </c>
      <c r="H42" s="129"/>
      <c r="I42" s="112" t="s">
        <v>12</v>
      </c>
      <c r="J42" s="112"/>
      <c r="K42" s="112"/>
      <c r="O42" s="127"/>
      <c r="P42" s="128"/>
      <c r="Q42" s="128"/>
    </row>
    <row r="43" spans="1:17" ht="23.25" customHeight="1">
      <c r="A43" s="112"/>
      <c r="B43" s="112"/>
      <c r="C43" s="113" t="s">
        <v>144</v>
      </c>
      <c r="D43" s="129" t="s">
        <v>12</v>
      </c>
      <c r="E43" s="119" t="s">
        <v>12</v>
      </c>
      <c r="F43" s="129" t="s">
        <v>12</v>
      </c>
      <c r="G43" s="129" t="s">
        <v>12</v>
      </c>
      <c r="H43" s="129"/>
      <c r="I43" s="112" t="s">
        <v>12</v>
      </c>
      <c r="J43" s="112"/>
      <c r="K43" s="112"/>
      <c r="O43" s="127"/>
      <c r="P43" s="128"/>
      <c r="Q43" s="128"/>
    </row>
    <row r="44" spans="1:17" ht="30" customHeight="1">
      <c r="A44" s="112">
        <v>10</v>
      </c>
      <c r="B44" s="112" t="s">
        <v>178</v>
      </c>
      <c r="C44" s="113" t="s">
        <v>140</v>
      </c>
      <c r="D44" s="129" t="s">
        <v>12</v>
      </c>
      <c r="E44" s="119" t="s">
        <v>12</v>
      </c>
      <c r="F44" s="129" t="s">
        <v>12</v>
      </c>
      <c r="G44" s="129" t="s">
        <v>12</v>
      </c>
      <c r="H44" s="129"/>
      <c r="I44" s="112" t="s">
        <v>12</v>
      </c>
      <c r="J44" s="112" t="s">
        <v>176</v>
      </c>
      <c r="K44" s="112"/>
      <c r="O44" s="128"/>
      <c r="P44" s="128"/>
      <c r="Q44" s="128"/>
    </row>
    <row r="45" spans="1:11" ht="37.5" customHeight="1">
      <c r="A45" s="112"/>
      <c r="B45" s="112"/>
      <c r="C45" s="113" t="s">
        <v>143</v>
      </c>
      <c r="D45" s="129" t="s">
        <v>12</v>
      </c>
      <c r="E45" s="119" t="s">
        <v>12</v>
      </c>
      <c r="F45" s="129" t="s">
        <v>12</v>
      </c>
      <c r="G45" s="129" t="s">
        <v>12</v>
      </c>
      <c r="H45" s="129"/>
      <c r="I45" s="112" t="s">
        <v>12</v>
      </c>
      <c r="J45" s="112"/>
      <c r="K45" s="112"/>
    </row>
    <row r="46" spans="1:11" ht="29.25" customHeight="1">
      <c r="A46" s="112"/>
      <c r="B46" s="112"/>
      <c r="C46" s="113" t="s">
        <v>144</v>
      </c>
      <c r="D46" s="129" t="s">
        <v>12</v>
      </c>
      <c r="E46" s="119" t="s">
        <v>12</v>
      </c>
      <c r="F46" s="129" t="s">
        <v>12</v>
      </c>
      <c r="G46" s="129" t="s">
        <v>12</v>
      </c>
      <c r="H46" s="129"/>
      <c r="I46" s="112" t="s">
        <v>12</v>
      </c>
      <c r="J46" s="112"/>
      <c r="K46" s="112"/>
    </row>
    <row r="47" spans="1:11" ht="60" customHeight="1">
      <c r="A47" s="131">
        <v>11</v>
      </c>
      <c r="B47" s="131" t="s">
        <v>179</v>
      </c>
      <c r="C47" s="113" t="s">
        <v>180</v>
      </c>
      <c r="D47" s="132" t="s">
        <v>12</v>
      </c>
      <c r="E47" s="118" t="s">
        <v>12</v>
      </c>
      <c r="F47" s="132" t="s">
        <v>12</v>
      </c>
      <c r="G47" s="133" t="s">
        <v>12</v>
      </c>
      <c r="H47" s="134"/>
      <c r="I47" s="112" t="s">
        <v>12</v>
      </c>
      <c r="J47" s="131" t="s">
        <v>157</v>
      </c>
      <c r="K47" s="131" t="s">
        <v>181</v>
      </c>
    </row>
    <row r="48" spans="1:11" ht="27" customHeight="1">
      <c r="A48" s="112"/>
      <c r="B48" s="135" t="s">
        <v>116</v>
      </c>
      <c r="C48" s="113" t="s">
        <v>140</v>
      </c>
      <c r="D48" s="132">
        <f>G48</f>
        <v>12</v>
      </c>
      <c r="E48" s="132" t="s">
        <v>12</v>
      </c>
      <c r="F48" s="132" t="s">
        <v>12</v>
      </c>
      <c r="G48" s="129">
        <f>G13+G38</f>
        <v>12</v>
      </c>
      <c r="H48" s="129"/>
      <c r="I48" s="112" t="s">
        <v>12</v>
      </c>
      <c r="J48" s="120"/>
      <c r="K48" s="120"/>
    </row>
    <row r="49" spans="1:11" ht="30.75" customHeight="1">
      <c r="A49" s="112"/>
      <c r="B49" s="135"/>
      <c r="C49" s="113" t="s">
        <v>143</v>
      </c>
      <c r="D49" s="132">
        <f>F49+G49</f>
        <v>15</v>
      </c>
      <c r="E49" s="132" t="s">
        <v>12</v>
      </c>
      <c r="F49" s="132">
        <v>0</v>
      </c>
      <c r="G49" s="129">
        <f>G11+G15+G24+G27+G39</f>
        <v>15</v>
      </c>
      <c r="H49" s="129"/>
      <c r="I49" s="112" t="s">
        <v>12</v>
      </c>
      <c r="J49" s="120"/>
      <c r="K49" s="120"/>
    </row>
    <row r="50" spans="1:11" ht="28.5" customHeight="1">
      <c r="A50" s="112"/>
      <c r="B50" s="135"/>
      <c r="C50" s="113" t="s">
        <v>144</v>
      </c>
      <c r="D50" s="132">
        <f>F50+G50</f>
        <v>45.522999999999996</v>
      </c>
      <c r="E50" s="132" t="s">
        <v>12</v>
      </c>
      <c r="F50" s="132">
        <v>0</v>
      </c>
      <c r="G50" s="129">
        <f>G12+G16+G25+G28+G29+G30+G40</f>
        <v>45.522999999999996</v>
      </c>
      <c r="H50" s="129"/>
      <c r="I50" s="112" t="s">
        <v>12</v>
      </c>
      <c r="J50" s="120"/>
      <c r="K50" s="120"/>
    </row>
    <row r="51" spans="1:11" ht="39" customHeight="1">
      <c r="A51" s="112"/>
      <c r="B51" s="135"/>
      <c r="C51" s="136" t="s">
        <v>147</v>
      </c>
      <c r="D51" s="132">
        <f>D48+D49+D50</f>
        <v>72.523</v>
      </c>
      <c r="E51" s="132" t="s">
        <v>12</v>
      </c>
      <c r="F51" s="132">
        <f>F49+F50</f>
        <v>0</v>
      </c>
      <c r="G51" s="129">
        <f>G48+G49+G50</f>
        <v>72.523</v>
      </c>
      <c r="H51" s="129"/>
      <c r="I51" s="112" t="s">
        <v>12</v>
      </c>
      <c r="J51" s="120"/>
      <c r="K51" s="120"/>
    </row>
    <row r="52" ht="18" customHeight="1"/>
  </sheetData>
  <sheetProtection selectLockedCells="1" selectUnlockedCells="1"/>
  <mergeCells count="102">
    <mergeCell ref="A1:K1"/>
    <mergeCell ref="A2:K2"/>
    <mergeCell ref="A3:A5"/>
    <mergeCell ref="B3:B5"/>
    <mergeCell ref="C3:C5"/>
    <mergeCell ref="D3:D5"/>
    <mergeCell ref="E3:G3"/>
    <mergeCell ref="H3:I5"/>
    <mergeCell ref="J3:J5"/>
    <mergeCell ref="K3:K5"/>
    <mergeCell ref="E4:E5"/>
    <mergeCell ref="F4:G4"/>
    <mergeCell ref="H6:I6"/>
    <mergeCell ref="A7:K7"/>
    <mergeCell ref="A8:K8"/>
    <mergeCell ref="A9:K9"/>
    <mergeCell ref="A10:A12"/>
    <mergeCell ref="B10:B12"/>
    <mergeCell ref="G10:H10"/>
    <mergeCell ref="J10:J12"/>
    <mergeCell ref="K10:K12"/>
    <mergeCell ref="G11:H11"/>
    <mergeCell ref="G12:H12"/>
    <mergeCell ref="A13:A16"/>
    <mergeCell ref="B13:B16"/>
    <mergeCell ref="C13:C14"/>
    <mergeCell ref="D13:D14"/>
    <mergeCell ref="E13:E14"/>
    <mergeCell ref="F13:F14"/>
    <mergeCell ref="G13:H14"/>
    <mergeCell ref="I13:I14"/>
    <mergeCell ref="J13:J16"/>
    <mergeCell ref="K13:K16"/>
    <mergeCell ref="G15:H15"/>
    <mergeCell ref="G16:H16"/>
    <mergeCell ref="A17:A19"/>
    <mergeCell ref="B17:B19"/>
    <mergeCell ref="G17:H17"/>
    <mergeCell ref="J17:J19"/>
    <mergeCell ref="K17:K22"/>
    <mergeCell ref="G18:H18"/>
    <mergeCell ref="G19:H19"/>
    <mergeCell ref="A20:A22"/>
    <mergeCell ref="B20:B22"/>
    <mergeCell ref="G20:H20"/>
    <mergeCell ref="J20:J22"/>
    <mergeCell ref="G21:H21"/>
    <mergeCell ref="G22:H22"/>
    <mergeCell ref="A23:A25"/>
    <mergeCell ref="B23:B25"/>
    <mergeCell ref="G23:H23"/>
    <mergeCell ref="J23:J25"/>
    <mergeCell ref="K23:K25"/>
    <mergeCell ref="G24:H24"/>
    <mergeCell ref="G25:H25"/>
    <mergeCell ref="A26:A28"/>
    <mergeCell ref="B26:B28"/>
    <mergeCell ref="G26:H26"/>
    <mergeCell ref="J26:J28"/>
    <mergeCell ref="K26:K28"/>
    <mergeCell ref="G27:H27"/>
    <mergeCell ref="G28:H28"/>
    <mergeCell ref="A29:A30"/>
    <mergeCell ref="B29:B30"/>
    <mergeCell ref="C29:C30"/>
    <mergeCell ref="K29:K30"/>
    <mergeCell ref="G30:H30"/>
    <mergeCell ref="A31:A37"/>
    <mergeCell ref="B31:B37"/>
    <mergeCell ref="C31:C37"/>
    <mergeCell ref="D31:D37"/>
    <mergeCell ref="E31:E37"/>
    <mergeCell ref="F31:F37"/>
    <mergeCell ref="G31:H37"/>
    <mergeCell ref="I31:I37"/>
    <mergeCell ref="J31:J37"/>
    <mergeCell ref="K31:K37"/>
    <mergeCell ref="A38:A40"/>
    <mergeCell ref="B38:B40"/>
    <mergeCell ref="J38:J40"/>
    <mergeCell ref="K38:K40"/>
    <mergeCell ref="O38:O43"/>
    <mergeCell ref="A41:A43"/>
    <mergeCell ref="B41:B43"/>
    <mergeCell ref="J41:J43"/>
    <mergeCell ref="K41:K46"/>
    <mergeCell ref="G42:H42"/>
    <mergeCell ref="G43:H43"/>
    <mergeCell ref="A44:A46"/>
    <mergeCell ref="B44:B46"/>
    <mergeCell ref="G44:H44"/>
    <mergeCell ref="J44:J46"/>
    <mergeCell ref="G45:H45"/>
    <mergeCell ref="G46:H46"/>
    <mergeCell ref="A48:A51"/>
    <mergeCell ref="B48:B51"/>
    <mergeCell ref="G48:H48"/>
    <mergeCell ref="J48:J51"/>
    <mergeCell ref="K48:K51"/>
    <mergeCell ref="G49:H49"/>
    <mergeCell ref="G50:H50"/>
    <mergeCell ref="G51:H51"/>
  </mergeCells>
  <printOptions/>
  <pageMargins left="0.2" right="0.2" top="0.39375" bottom="0.5118055555555555" header="0.5118055555555555" footer="0.5118055555555555"/>
  <pageSetup horizontalDpi="300" verticalDpi="300" orientation="landscape" paperSize="9" scale="60"/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J34"/>
  <sheetViews>
    <sheetView view="pageBreakPreview" zoomScaleNormal="70" zoomScaleSheetLayoutView="100" workbookViewId="0" topLeftCell="A7">
      <selection activeCell="C12" sqref="C12"/>
    </sheetView>
  </sheetViews>
  <sheetFormatPr defaultColWidth="14.00390625" defaultRowHeight="58.5" customHeight="1"/>
  <cols>
    <col min="1" max="1" width="9.625" style="137" customWidth="1"/>
    <col min="2" max="2" width="55.625" style="137" customWidth="1"/>
    <col min="3" max="3" width="13.375" style="137" customWidth="1"/>
    <col min="4" max="4" width="11.625" style="137" customWidth="1"/>
    <col min="5" max="5" width="9.125" style="137" customWidth="1"/>
    <col min="6" max="6" width="15.50390625" style="137" customWidth="1"/>
    <col min="7" max="7" width="13.875" style="137" customWidth="1"/>
    <col min="8" max="8" width="11.50390625" style="137" customWidth="1"/>
    <col min="9" max="9" width="37.75390625" style="137" customWidth="1"/>
    <col min="10" max="10" width="43.50390625" style="137" customWidth="1"/>
    <col min="11" max="16384" width="13.875" style="137" customWidth="1"/>
  </cols>
  <sheetData>
    <row r="1" spans="1:10" ht="36" customHeight="1">
      <c r="A1" s="90" t="s">
        <v>117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9.25" customHeight="1">
      <c r="A2" s="138" t="s">
        <v>28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20.25" customHeight="1">
      <c r="A3" s="112" t="s">
        <v>29</v>
      </c>
      <c r="B3" s="112" t="s">
        <v>1</v>
      </c>
      <c r="C3" s="112" t="s">
        <v>2</v>
      </c>
      <c r="D3" s="112" t="s">
        <v>182</v>
      </c>
      <c r="E3" s="112" t="s">
        <v>31</v>
      </c>
      <c r="F3" s="112"/>
      <c r="G3" s="112"/>
      <c r="H3" s="112" t="s">
        <v>8</v>
      </c>
      <c r="I3" s="112" t="s">
        <v>119</v>
      </c>
      <c r="J3" s="112" t="s">
        <v>149</v>
      </c>
    </row>
    <row r="4" spans="1:10" ht="30.75" customHeight="1">
      <c r="A4" s="112"/>
      <c r="B4" s="112"/>
      <c r="C4" s="112"/>
      <c r="D4" s="112"/>
      <c r="E4" s="112" t="s">
        <v>6</v>
      </c>
      <c r="F4" s="112" t="s">
        <v>7</v>
      </c>
      <c r="G4" s="112"/>
      <c r="H4" s="112"/>
      <c r="I4" s="112"/>
      <c r="J4" s="112"/>
    </row>
    <row r="5" spans="1:10" ht="90" customHeight="1">
      <c r="A5" s="112"/>
      <c r="B5" s="112"/>
      <c r="C5" s="112"/>
      <c r="D5" s="112"/>
      <c r="E5" s="112"/>
      <c r="F5" s="113" t="s">
        <v>9</v>
      </c>
      <c r="G5" s="113" t="s">
        <v>10</v>
      </c>
      <c r="H5" s="112"/>
      <c r="I5" s="112"/>
      <c r="J5" s="112"/>
    </row>
    <row r="6" spans="1:10" ht="21" customHeight="1">
      <c r="A6" s="114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  <c r="I6" s="113">
        <v>9</v>
      </c>
      <c r="J6" s="113">
        <v>10</v>
      </c>
    </row>
    <row r="7" spans="1:10" ht="30" customHeight="1">
      <c r="A7" s="105" t="s">
        <v>183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ht="33.75" customHeight="1">
      <c r="A8" s="139" t="s">
        <v>184</v>
      </c>
      <c r="B8" s="139"/>
      <c r="C8" s="139"/>
      <c r="D8" s="139"/>
      <c r="E8" s="139"/>
      <c r="F8" s="139"/>
      <c r="G8" s="139"/>
      <c r="H8" s="139"/>
      <c r="I8" s="139"/>
      <c r="J8" s="139"/>
    </row>
    <row r="9" spans="1:10" ht="46.5" customHeight="1">
      <c r="A9" s="117" t="s">
        <v>185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0" ht="25.5" customHeight="1">
      <c r="A10" s="112" t="s">
        <v>37</v>
      </c>
      <c r="B10" s="112" t="s">
        <v>186</v>
      </c>
      <c r="C10" s="113">
        <v>2014</v>
      </c>
      <c r="D10" s="113"/>
      <c r="E10" s="113" t="s">
        <v>12</v>
      </c>
      <c r="F10" s="113" t="s">
        <v>12</v>
      </c>
      <c r="G10" s="113"/>
      <c r="H10" s="113" t="s">
        <v>12</v>
      </c>
      <c r="I10" s="112" t="s">
        <v>187</v>
      </c>
      <c r="J10" s="112" t="s">
        <v>188</v>
      </c>
    </row>
    <row r="11" spans="1:10" ht="23.25" customHeight="1">
      <c r="A11" s="112"/>
      <c r="B11" s="112"/>
      <c r="C11" s="113">
        <v>2015</v>
      </c>
      <c r="D11" s="140">
        <f>G11</f>
        <v>45</v>
      </c>
      <c r="E11" s="140" t="s">
        <v>12</v>
      </c>
      <c r="F11" s="140" t="s">
        <v>12</v>
      </c>
      <c r="G11" s="140">
        <v>45</v>
      </c>
      <c r="H11" s="113" t="s">
        <v>12</v>
      </c>
      <c r="I11" s="112"/>
      <c r="J11" s="112"/>
    </row>
    <row r="12" spans="1:10" ht="48" customHeight="1">
      <c r="A12" s="112"/>
      <c r="B12" s="112"/>
      <c r="C12" s="113">
        <v>2016</v>
      </c>
      <c r="D12" s="140">
        <v>0</v>
      </c>
      <c r="E12" s="140" t="s">
        <v>12</v>
      </c>
      <c r="F12" s="140" t="s">
        <v>12</v>
      </c>
      <c r="G12" s="140">
        <v>0</v>
      </c>
      <c r="H12" s="113" t="s">
        <v>12</v>
      </c>
      <c r="I12" s="112"/>
      <c r="J12" s="112"/>
    </row>
    <row r="13" spans="1:10" ht="90.75" customHeight="1">
      <c r="A13" s="121" t="s">
        <v>41</v>
      </c>
      <c r="B13" s="121" t="s">
        <v>189</v>
      </c>
      <c r="C13" s="121" t="s">
        <v>15</v>
      </c>
      <c r="D13" s="141" t="s">
        <v>12</v>
      </c>
      <c r="E13" s="141" t="s">
        <v>12</v>
      </c>
      <c r="F13" s="141" t="s">
        <v>12</v>
      </c>
      <c r="G13" s="141" t="s">
        <v>12</v>
      </c>
      <c r="H13" s="121" t="s">
        <v>12</v>
      </c>
      <c r="I13" s="112" t="s">
        <v>190</v>
      </c>
      <c r="J13" s="142" t="s">
        <v>191</v>
      </c>
    </row>
    <row r="14" spans="1:10" ht="36" customHeight="1">
      <c r="A14" s="121" t="s">
        <v>45</v>
      </c>
      <c r="B14" s="121" t="s">
        <v>192</v>
      </c>
      <c r="C14" s="121" t="s">
        <v>15</v>
      </c>
      <c r="D14" s="141" t="s">
        <v>12</v>
      </c>
      <c r="E14" s="141" t="s">
        <v>12</v>
      </c>
      <c r="F14" s="141" t="s">
        <v>12</v>
      </c>
      <c r="G14" s="141" t="s">
        <v>12</v>
      </c>
      <c r="H14" s="121" t="s">
        <v>12</v>
      </c>
      <c r="I14" s="112" t="s">
        <v>193</v>
      </c>
      <c r="J14" s="121" t="s">
        <v>194</v>
      </c>
    </row>
    <row r="15" spans="1:10" ht="22.5" customHeight="1">
      <c r="A15" s="121"/>
      <c r="B15" s="121"/>
      <c r="C15" s="121"/>
      <c r="D15" s="141"/>
      <c r="E15" s="141"/>
      <c r="F15" s="141"/>
      <c r="G15" s="141"/>
      <c r="H15" s="121"/>
      <c r="I15" s="121"/>
      <c r="J15" s="121"/>
    </row>
    <row r="16" spans="1:10" ht="32.25" customHeight="1">
      <c r="A16" s="121"/>
      <c r="B16" s="121"/>
      <c r="C16" s="121"/>
      <c r="D16" s="141"/>
      <c r="E16" s="141"/>
      <c r="F16" s="141"/>
      <c r="G16" s="141"/>
      <c r="H16" s="121"/>
      <c r="I16" s="112"/>
      <c r="J16" s="121"/>
    </row>
    <row r="17" spans="1:10" ht="28.5" customHeight="1">
      <c r="A17" s="112" t="s">
        <v>49</v>
      </c>
      <c r="B17" s="112" t="s">
        <v>195</v>
      </c>
      <c r="C17" s="112" t="s">
        <v>15</v>
      </c>
      <c r="D17" s="143" t="s">
        <v>12</v>
      </c>
      <c r="E17" s="143" t="s">
        <v>12</v>
      </c>
      <c r="F17" s="143" t="s">
        <v>12</v>
      </c>
      <c r="G17" s="143" t="s">
        <v>12</v>
      </c>
      <c r="H17" s="112" t="s">
        <v>12</v>
      </c>
      <c r="I17" s="112" t="s">
        <v>160</v>
      </c>
      <c r="J17" s="112" t="s">
        <v>196</v>
      </c>
    </row>
    <row r="18" spans="1:10" ht="17.25" customHeight="1">
      <c r="A18" s="112"/>
      <c r="B18" s="112"/>
      <c r="C18" s="112"/>
      <c r="D18" s="143"/>
      <c r="E18" s="143"/>
      <c r="F18" s="143"/>
      <c r="G18" s="143"/>
      <c r="H18" s="112"/>
      <c r="I18" s="112"/>
      <c r="J18" s="112"/>
    </row>
    <row r="19" spans="1:10" ht="18.75" customHeight="1">
      <c r="A19" s="112"/>
      <c r="B19" s="112"/>
      <c r="C19" s="112"/>
      <c r="D19" s="143"/>
      <c r="E19" s="143"/>
      <c r="F19" s="143"/>
      <c r="G19" s="143"/>
      <c r="H19" s="112"/>
      <c r="I19" s="112"/>
      <c r="J19" s="112"/>
    </row>
    <row r="20" spans="1:10" ht="39.75" customHeight="1">
      <c r="A20" s="121" t="s">
        <v>56</v>
      </c>
      <c r="B20" s="121" t="s">
        <v>197</v>
      </c>
      <c r="C20" s="121" t="s">
        <v>15</v>
      </c>
      <c r="D20" s="141" t="s">
        <v>12</v>
      </c>
      <c r="E20" s="141" t="s">
        <v>12</v>
      </c>
      <c r="F20" s="141" t="s">
        <v>12</v>
      </c>
      <c r="G20" s="141" t="s">
        <v>12</v>
      </c>
      <c r="H20" s="121" t="s">
        <v>12</v>
      </c>
      <c r="I20" s="121" t="s">
        <v>198</v>
      </c>
      <c r="J20" s="121" t="s">
        <v>199</v>
      </c>
    </row>
    <row r="21" spans="1:10" ht="19.5" customHeight="1">
      <c r="A21" s="121"/>
      <c r="B21" s="121"/>
      <c r="C21" s="121"/>
      <c r="D21" s="141"/>
      <c r="E21" s="141"/>
      <c r="F21" s="141"/>
      <c r="G21" s="141"/>
      <c r="H21" s="121"/>
      <c r="I21" s="121"/>
      <c r="J21" s="121"/>
    </row>
    <row r="22" spans="1:10" ht="18" customHeight="1">
      <c r="A22" s="121"/>
      <c r="B22" s="121"/>
      <c r="C22" s="121"/>
      <c r="D22" s="141"/>
      <c r="E22" s="141"/>
      <c r="F22" s="141"/>
      <c r="G22" s="141"/>
      <c r="H22" s="121"/>
      <c r="I22" s="121"/>
      <c r="J22" s="121"/>
    </row>
    <row r="23" spans="1:10" ht="58.5" customHeight="1">
      <c r="A23" s="112" t="s">
        <v>60</v>
      </c>
      <c r="B23" s="112" t="s">
        <v>200</v>
      </c>
      <c r="C23" s="112" t="s">
        <v>15</v>
      </c>
      <c r="D23" s="143" t="s">
        <v>12</v>
      </c>
      <c r="E23" s="143" t="s">
        <v>12</v>
      </c>
      <c r="F23" s="143" t="s">
        <v>12</v>
      </c>
      <c r="G23" s="143" t="s">
        <v>12</v>
      </c>
      <c r="H23" s="112" t="s">
        <v>12</v>
      </c>
      <c r="I23" s="112" t="s">
        <v>201</v>
      </c>
      <c r="J23" s="112" t="s">
        <v>202</v>
      </c>
    </row>
    <row r="24" spans="1:10" ht="37.5" customHeight="1">
      <c r="A24" s="112"/>
      <c r="B24" s="112"/>
      <c r="C24" s="112"/>
      <c r="D24" s="143"/>
      <c r="E24" s="143"/>
      <c r="F24" s="143"/>
      <c r="G24" s="143"/>
      <c r="H24" s="112"/>
      <c r="I24" s="112"/>
      <c r="J24" s="112"/>
    </row>
    <row r="25" spans="1:10" ht="29.25" customHeight="1">
      <c r="A25" s="112" t="s">
        <v>64</v>
      </c>
      <c r="B25" s="112" t="s">
        <v>203</v>
      </c>
      <c r="C25" s="112">
        <v>2014</v>
      </c>
      <c r="D25" s="143" t="s">
        <v>12</v>
      </c>
      <c r="E25" s="143"/>
      <c r="F25" s="143"/>
      <c r="G25" s="143" t="s">
        <v>12</v>
      </c>
      <c r="H25" s="112" t="s">
        <v>12</v>
      </c>
      <c r="I25" s="112" t="s">
        <v>201</v>
      </c>
      <c r="J25" s="112" t="s">
        <v>155</v>
      </c>
    </row>
    <row r="26" spans="1:10" ht="24.75" customHeight="1">
      <c r="A26" s="112"/>
      <c r="B26" s="112"/>
      <c r="C26" s="113">
        <v>2015</v>
      </c>
      <c r="D26" s="140">
        <f>G26</f>
        <v>5</v>
      </c>
      <c r="E26" s="140" t="s">
        <v>12</v>
      </c>
      <c r="F26" s="140" t="s">
        <v>12</v>
      </c>
      <c r="G26" s="140">
        <v>5</v>
      </c>
      <c r="H26" s="113" t="s">
        <v>12</v>
      </c>
      <c r="I26" s="112"/>
      <c r="J26" s="112"/>
    </row>
    <row r="27" spans="1:10" ht="25.5" customHeight="1">
      <c r="A27" s="112"/>
      <c r="B27" s="112"/>
      <c r="C27" s="113">
        <v>2016</v>
      </c>
      <c r="D27" s="144">
        <f>G27</f>
        <v>4.97574</v>
      </c>
      <c r="E27" s="140" t="s">
        <v>12</v>
      </c>
      <c r="F27" s="140" t="s">
        <v>12</v>
      </c>
      <c r="G27" s="144">
        <v>4.97574</v>
      </c>
      <c r="H27" s="113" t="s">
        <v>12</v>
      </c>
      <c r="I27" s="112"/>
      <c r="J27" s="112"/>
    </row>
    <row r="28" spans="1:10" ht="21.75" customHeight="1">
      <c r="A28" s="112" t="s">
        <v>68</v>
      </c>
      <c r="B28" s="112" t="s">
        <v>204</v>
      </c>
      <c r="C28" s="113">
        <v>2014</v>
      </c>
      <c r="D28" s="140" t="s">
        <v>12</v>
      </c>
      <c r="E28" s="140" t="s">
        <v>12</v>
      </c>
      <c r="F28" s="140" t="s">
        <v>12</v>
      </c>
      <c r="G28" s="140" t="s">
        <v>12</v>
      </c>
      <c r="H28" s="113" t="s">
        <v>12</v>
      </c>
      <c r="I28" s="112" t="s">
        <v>205</v>
      </c>
      <c r="J28" s="112" t="s">
        <v>206</v>
      </c>
    </row>
    <row r="29" spans="1:10" ht="21" customHeight="1">
      <c r="A29" s="112"/>
      <c r="B29" s="112"/>
      <c r="C29" s="113" t="s">
        <v>143</v>
      </c>
      <c r="D29" s="140">
        <f>G29</f>
        <v>0</v>
      </c>
      <c r="E29" s="140" t="s">
        <v>12</v>
      </c>
      <c r="F29" s="140" t="s">
        <v>12</v>
      </c>
      <c r="G29" s="140" t="s">
        <v>12</v>
      </c>
      <c r="H29" s="113" t="s">
        <v>12</v>
      </c>
      <c r="I29" s="112"/>
      <c r="J29" s="112"/>
    </row>
    <row r="30" spans="1:10" ht="64.5" customHeight="1">
      <c r="A30" s="112"/>
      <c r="B30" s="112"/>
      <c r="C30" s="113" t="s">
        <v>207</v>
      </c>
      <c r="D30" s="140">
        <f>G30</f>
        <v>0</v>
      </c>
      <c r="E30" s="140" t="s">
        <v>12</v>
      </c>
      <c r="F30" s="145" t="s">
        <v>12</v>
      </c>
      <c r="G30" s="140" t="s">
        <v>12</v>
      </c>
      <c r="H30" s="113" t="s">
        <v>12</v>
      </c>
      <c r="I30" s="112"/>
      <c r="J30" s="112"/>
    </row>
    <row r="31" spans="1:10" ht="25.5" customHeight="1">
      <c r="A31" s="112"/>
      <c r="B31" s="135" t="s">
        <v>116</v>
      </c>
      <c r="C31" s="146" t="s">
        <v>140</v>
      </c>
      <c r="D31" s="147" t="s">
        <v>12</v>
      </c>
      <c r="E31" s="147" t="s">
        <v>12</v>
      </c>
      <c r="F31" s="147" t="s">
        <v>12</v>
      </c>
      <c r="G31" s="147" t="s">
        <v>12</v>
      </c>
      <c r="H31" s="112" t="s">
        <v>12</v>
      </c>
      <c r="I31" s="112"/>
      <c r="J31" s="112"/>
    </row>
    <row r="32" spans="1:10" ht="21" customHeight="1">
      <c r="A32" s="112"/>
      <c r="B32" s="135"/>
      <c r="C32" s="147" t="s">
        <v>143</v>
      </c>
      <c r="D32" s="147">
        <f>G32</f>
        <v>50</v>
      </c>
      <c r="E32" s="147" t="s">
        <v>12</v>
      </c>
      <c r="F32" s="147"/>
      <c r="G32" s="147">
        <f>G11+G26</f>
        <v>50</v>
      </c>
      <c r="H32" s="113" t="s">
        <v>12</v>
      </c>
      <c r="I32" s="112"/>
      <c r="J32" s="112"/>
    </row>
    <row r="33" spans="1:10" ht="29.25" customHeight="1">
      <c r="A33" s="112"/>
      <c r="B33" s="135"/>
      <c r="C33" s="147" t="s">
        <v>144</v>
      </c>
      <c r="D33" s="148">
        <f>G33</f>
        <v>4.97574</v>
      </c>
      <c r="E33" s="147" t="s">
        <v>12</v>
      </c>
      <c r="F33" s="147" t="s">
        <v>12</v>
      </c>
      <c r="G33" s="148">
        <f>G12+G27</f>
        <v>4.97574</v>
      </c>
      <c r="H33" s="113" t="s">
        <v>12</v>
      </c>
      <c r="I33" s="112"/>
      <c r="J33" s="112"/>
    </row>
    <row r="34" spans="1:10" ht="32.25" customHeight="1">
      <c r="A34" s="112"/>
      <c r="B34" s="135"/>
      <c r="C34" s="147" t="s">
        <v>147</v>
      </c>
      <c r="D34" s="148">
        <f>D32+D33</f>
        <v>54.97574</v>
      </c>
      <c r="E34" s="147" t="s">
        <v>12</v>
      </c>
      <c r="F34" s="147" t="s">
        <v>12</v>
      </c>
      <c r="G34" s="148">
        <f>G32+G33</f>
        <v>54.97574</v>
      </c>
      <c r="H34" s="113" t="s">
        <v>12</v>
      </c>
      <c r="I34" s="112"/>
      <c r="J34" s="112"/>
    </row>
  </sheetData>
  <sheetProtection selectLockedCells="1" selectUnlockedCells="1"/>
  <mergeCells count="71">
    <mergeCell ref="A1:J1"/>
    <mergeCell ref="A2:J2"/>
    <mergeCell ref="A3:A5"/>
    <mergeCell ref="B3:B5"/>
    <mergeCell ref="C3:C5"/>
    <mergeCell ref="D3:D5"/>
    <mergeCell ref="E3:G3"/>
    <mergeCell ref="H3:H5"/>
    <mergeCell ref="I3:I5"/>
    <mergeCell ref="J3:J5"/>
    <mergeCell ref="E4:E5"/>
    <mergeCell ref="F4:G4"/>
    <mergeCell ref="A7:J7"/>
    <mergeCell ref="A8:J8"/>
    <mergeCell ref="A9:J9"/>
    <mergeCell ref="A10:A12"/>
    <mergeCell ref="B10:B12"/>
    <mergeCell ref="I10:I12"/>
    <mergeCell ref="J10:J12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A25:A27"/>
    <mergeCell ref="B25:B27"/>
    <mergeCell ref="I25:I27"/>
    <mergeCell ref="J25:J27"/>
    <mergeCell ref="A28:A30"/>
    <mergeCell ref="B28:B30"/>
    <mergeCell ref="I28:I30"/>
    <mergeCell ref="J28:J30"/>
    <mergeCell ref="A31:A34"/>
    <mergeCell ref="B31:B34"/>
    <mergeCell ref="I31:I34"/>
    <mergeCell ref="J31:J34"/>
  </mergeCells>
  <printOptions/>
  <pageMargins left="0.27569444444444446" right="0.2" top="0.2798611111111111" bottom="0.2" header="0.5118055555555555" footer="0.5118055555555555"/>
  <pageSetup horizontalDpi="300" verticalDpi="300" orientation="landscape" paperSize="9" scale="5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Normal="70" zoomScaleSheetLayoutView="100" workbookViewId="0" topLeftCell="A73">
      <selection activeCell="A1" sqref="A1"/>
    </sheetView>
  </sheetViews>
  <sheetFormatPr defaultColWidth="9.00390625" defaultRowHeight="16.5" customHeight="1"/>
  <cols>
    <col min="1" max="1" width="8.50390625" style="149" customWidth="1"/>
    <col min="2" max="2" width="67.875" style="150" customWidth="1"/>
    <col min="3" max="3" width="16.375" style="149" customWidth="1"/>
    <col min="4" max="4" width="11.875" style="149" customWidth="1"/>
    <col min="5" max="5" width="11.125" style="149" customWidth="1"/>
    <col min="6" max="6" width="19.875" style="149" customWidth="1"/>
    <col min="7" max="7" width="15.625" style="149" customWidth="1"/>
    <col min="8" max="8" width="12.00390625" style="149" customWidth="1"/>
    <col min="9" max="9" width="43.50390625" style="149" customWidth="1"/>
    <col min="10" max="10" width="36.50390625" style="149" customWidth="1"/>
    <col min="11" max="16384" width="9.125" style="149" customWidth="1"/>
  </cols>
  <sheetData>
    <row r="1" spans="1:10" s="152" customFormat="1" ht="44.25" customHeight="1">
      <c r="A1" s="151" t="s">
        <v>208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s="152" customFormat="1" ht="30" customHeight="1">
      <c r="A2" s="138" t="s">
        <v>28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s="152" customFormat="1" ht="15.75" customHeight="1">
      <c r="A3" s="112" t="s">
        <v>29</v>
      </c>
      <c r="B3" s="112" t="s">
        <v>1</v>
      </c>
      <c r="C3" s="112" t="s">
        <v>2</v>
      </c>
      <c r="D3" s="112" t="s">
        <v>182</v>
      </c>
      <c r="E3" s="112" t="s">
        <v>31</v>
      </c>
      <c r="F3" s="112"/>
      <c r="G3" s="112"/>
      <c r="H3" s="112" t="s">
        <v>8</v>
      </c>
      <c r="I3" s="112" t="s">
        <v>119</v>
      </c>
      <c r="J3" s="112" t="s">
        <v>149</v>
      </c>
    </row>
    <row r="4" spans="1:10" s="152" customFormat="1" ht="17.25" customHeight="1">
      <c r="A4" s="112"/>
      <c r="B4" s="112"/>
      <c r="C4" s="112"/>
      <c r="D4" s="112"/>
      <c r="E4" s="112" t="s">
        <v>6</v>
      </c>
      <c r="F4" s="112" t="s">
        <v>7</v>
      </c>
      <c r="G4" s="112"/>
      <c r="H4" s="112"/>
      <c r="I4" s="112"/>
      <c r="J4" s="112"/>
    </row>
    <row r="5" spans="1:10" s="152" customFormat="1" ht="51.75" customHeight="1">
      <c r="A5" s="112"/>
      <c r="B5" s="112"/>
      <c r="C5" s="112"/>
      <c r="D5" s="112"/>
      <c r="E5" s="112"/>
      <c r="F5" s="113" t="s">
        <v>9</v>
      </c>
      <c r="G5" s="113" t="s">
        <v>10</v>
      </c>
      <c r="H5" s="112"/>
      <c r="I5" s="112"/>
      <c r="J5" s="112"/>
    </row>
    <row r="6" spans="1:10" s="152" customFormat="1" ht="17.25" customHeight="1">
      <c r="A6" s="114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  <c r="I6" s="113">
        <v>9</v>
      </c>
      <c r="J6" s="113">
        <v>10</v>
      </c>
    </row>
    <row r="7" spans="1:10" s="152" customFormat="1" ht="24" customHeight="1">
      <c r="A7" s="105" t="s">
        <v>209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s="152" customFormat="1" ht="17.25" customHeight="1">
      <c r="A8" s="153" t="s">
        <v>210</v>
      </c>
      <c r="B8" s="153"/>
      <c r="C8" s="153"/>
      <c r="D8" s="153"/>
      <c r="E8" s="153"/>
      <c r="F8" s="153"/>
      <c r="G8" s="153"/>
      <c r="H8" s="153"/>
      <c r="I8" s="153"/>
      <c r="J8" s="153"/>
    </row>
    <row r="9" spans="1:10" s="152" customFormat="1" ht="54" customHeight="1">
      <c r="A9" s="154" t="s">
        <v>211</v>
      </c>
      <c r="B9" s="154"/>
      <c r="C9" s="154"/>
      <c r="D9" s="154"/>
      <c r="E9" s="154"/>
      <c r="F9" s="154"/>
      <c r="G9" s="154"/>
      <c r="H9" s="154"/>
      <c r="I9" s="154"/>
      <c r="J9" s="154"/>
    </row>
    <row r="10" spans="1:10" ht="110.25" customHeight="1">
      <c r="A10" s="155">
        <v>1</v>
      </c>
      <c r="B10" s="155" t="s">
        <v>212</v>
      </c>
      <c r="C10" s="155" t="s">
        <v>213</v>
      </c>
      <c r="D10" s="155" t="s">
        <v>12</v>
      </c>
      <c r="E10" s="155" t="s">
        <v>12</v>
      </c>
      <c r="F10" s="155" t="s">
        <v>12</v>
      </c>
      <c r="G10" s="155" t="s">
        <v>12</v>
      </c>
      <c r="H10" s="155" t="s">
        <v>12</v>
      </c>
      <c r="I10" s="155" t="s">
        <v>214</v>
      </c>
      <c r="J10" s="155" t="s">
        <v>215</v>
      </c>
    </row>
    <row r="11" spans="1:10" ht="91.5" customHeight="1">
      <c r="A11" s="155">
        <v>2</v>
      </c>
      <c r="B11" s="155" t="s">
        <v>216</v>
      </c>
      <c r="C11" s="155" t="s">
        <v>213</v>
      </c>
      <c r="D11" s="155"/>
      <c r="E11" s="155" t="s">
        <v>12</v>
      </c>
      <c r="F11" s="155" t="s">
        <v>12</v>
      </c>
      <c r="G11" s="155" t="s">
        <v>12</v>
      </c>
      <c r="H11" s="155" t="s">
        <v>12</v>
      </c>
      <c r="I11" s="155" t="s">
        <v>217</v>
      </c>
      <c r="J11" s="155" t="s">
        <v>218</v>
      </c>
    </row>
    <row r="12" spans="1:10" ht="114.75" customHeight="1">
      <c r="A12" s="155">
        <v>3</v>
      </c>
      <c r="B12" s="155" t="s">
        <v>219</v>
      </c>
      <c r="C12" s="155" t="s">
        <v>213</v>
      </c>
      <c r="D12" s="155" t="s">
        <v>12</v>
      </c>
      <c r="E12" s="155" t="s">
        <v>12</v>
      </c>
      <c r="F12" s="155" t="s">
        <v>12</v>
      </c>
      <c r="G12" s="155" t="s">
        <v>12</v>
      </c>
      <c r="H12" s="155" t="s">
        <v>12</v>
      </c>
      <c r="I12" s="155" t="s">
        <v>220</v>
      </c>
      <c r="J12" s="155" t="s">
        <v>221</v>
      </c>
    </row>
    <row r="13" spans="1:10" ht="96.75" customHeight="1">
      <c r="A13" s="155">
        <v>4</v>
      </c>
      <c r="B13" s="155" t="s">
        <v>222</v>
      </c>
      <c r="C13" s="155" t="s">
        <v>213</v>
      </c>
      <c r="D13" s="155" t="s">
        <v>12</v>
      </c>
      <c r="E13" s="155" t="s">
        <v>12</v>
      </c>
      <c r="F13" s="155" t="s">
        <v>12</v>
      </c>
      <c r="G13" s="155" t="s">
        <v>12</v>
      </c>
      <c r="H13" s="155" t="s">
        <v>12</v>
      </c>
      <c r="I13" s="155" t="s">
        <v>223</v>
      </c>
      <c r="J13" s="155" t="s">
        <v>221</v>
      </c>
    </row>
    <row r="14" spans="1:10" ht="59.25" customHeight="1">
      <c r="A14" s="155">
        <v>5</v>
      </c>
      <c r="B14" s="155" t="s">
        <v>224</v>
      </c>
      <c r="C14" s="155" t="s">
        <v>213</v>
      </c>
      <c r="D14" s="155" t="s">
        <v>12</v>
      </c>
      <c r="E14" s="155" t="s">
        <v>12</v>
      </c>
      <c r="F14" s="155" t="s">
        <v>12</v>
      </c>
      <c r="G14" s="155" t="s">
        <v>12</v>
      </c>
      <c r="H14" s="155" t="s">
        <v>12</v>
      </c>
      <c r="I14" s="155" t="s">
        <v>225</v>
      </c>
      <c r="J14" s="155" t="s">
        <v>226</v>
      </c>
    </row>
    <row r="15" spans="1:10" ht="162" customHeight="1">
      <c r="A15" s="155">
        <v>6</v>
      </c>
      <c r="B15" s="155" t="s">
        <v>227</v>
      </c>
      <c r="C15" s="155" t="s">
        <v>213</v>
      </c>
      <c r="D15" s="155" t="s">
        <v>12</v>
      </c>
      <c r="E15" s="155" t="s">
        <v>12</v>
      </c>
      <c r="F15" s="155" t="s">
        <v>12</v>
      </c>
      <c r="G15" s="155" t="s">
        <v>12</v>
      </c>
      <c r="H15" s="155" t="s">
        <v>12</v>
      </c>
      <c r="I15" s="155" t="s">
        <v>228</v>
      </c>
      <c r="J15" s="155" t="s">
        <v>229</v>
      </c>
    </row>
    <row r="16" spans="1:10" ht="79.5" customHeight="1">
      <c r="A16" s="155">
        <v>7</v>
      </c>
      <c r="B16" s="155" t="s">
        <v>230</v>
      </c>
      <c r="C16" s="155" t="s">
        <v>213</v>
      </c>
      <c r="D16" s="155" t="s">
        <v>12</v>
      </c>
      <c r="E16" s="155" t="s">
        <v>12</v>
      </c>
      <c r="F16" s="155" t="s">
        <v>12</v>
      </c>
      <c r="G16" s="155" t="s">
        <v>12</v>
      </c>
      <c r="H16" s="155" t="s">
        <v>12</v>
      </c>
      <c r="I16" s="155" t="s">
        <v>231</v>
      </c>
      <c r="J16" s="155" t="s">
        <v>226</v>
      </c>
    </row>
    <row r="17" spans="1:10" ht="57" customHeight="1">
      <c r="A17" s="155">
        <v>8</v>
      </c>
      <c r="B17" s="155" t="s">
        <v>232</v>
      </c>
      <c r="C17" s="155" t="s">
        <v>213</v>
      </c>
      <c r="D17" s="155" t="s">
        <v>12</v>
      </c>
      <c r="E17" s="155" t="s">
        <v>12</v>
      </c>
      <c r="F17" s="155" t="s">
        <v>12</v>
      </c>
      <c r="G17" s="155" t="s">
        <v>12</v>
      </c>
      <c r="H17" s="155" t="s">
        <v>12</v>
      </c>
      <c r="I17" s="155"/>
      <c r="J17" s="155" t="s">
        <v>233</v>
      </c>
    </row>
    <row r="18" spans="1:10" ht="34.5" customHeight="1">
      <c r="A18" s="155"/>
      <c r="B18" s="156" t="s">
        <v>234</v>
      </c>
      <c r="C18" s="155"/>
      <c r="D18" s="155" t="s">
        <v>12</v>
      </c>
      <c r="E18" s="155" t="s">
        <v>12</v>
      </c>
      <c r="F18" s="155" t="s">
        <v>12</v>
      </c>
      <c r="G18" s="155" t="s">
        <v>12</v>
      </c>
      <c r="H18" s="155" t="s">
        <v>12</v>
      </c>
      <c r="I18" s="155" t="s">
        <v>235</v>
      </c>
      <c r="J18" s="155"/>
    </row>
    <row r="19" spans="1:10" ht="43.5" customHeight="1">
      <c r="A19" s="155"/>
      <c r="B19" s="156" t="s">
        <v>236</v>
      </c>
      <c r="C19" s="155"/>
      <c r="D19" s="155" t="s">
        <v>12</v>
      </c>
      <c r="E19" s="155" t="s">
        <v>12</v>
      </c>
      <c r="F19" s="155" t="s">
        <v>12</v>
      </c>
      <c r="G19" s="155" t="s">
        <v>12</v>
      </c>
      <c r="H19" s="155" t="s">
        <v>12</v>
      </c>
      <c r="I19" s="155" t="s">
        <v>237</v>
      </c>
      <c r="J19" s="155"/>
    </row>
    <row r="20" spans="1:10" ht="68.25" customHeight="1">
      <c r="A20" s="155"/>
      <c r="B20" s="156" t="s">
        <v>238</v>
      </c>
      <c r="C20" s="155"/>
      <c r="D20" s="155" t="s">
        <v>239</v>
      </c>
      <c r="E20" s="155" t="s">
        <v>239</v>
      </c>
      <c r="F20" s="155" t="s">
        <v>239</v>
      </c>
      <c r="G20" s="155" t="s">
        <v>239</v>
      </c>
      <c r="H20" s="155" t="s">
        <v>12</v>
      </c>
      <c r="I20" s="155" t="s">
        <v>237</v>
      </c>
      <c r="J20" s="155"/>
    </row>
    <row r="21" spans="1:10" ht="81.75" customHeight="1">
      <c r="A21" s="155">
        <v>9</v>
      </c>
      <c r="B21" s="155" t="s">
        <v>240</v>
      </c>
      <c r="C21" s="155" t="s">
        <v>241</v>
      </c>
      <c r="D21" s="155" t="s">
        <v>12</v>
      </c>
      <c r="E21" s="155" t="s">
        <v>12</v>
      </c>
      <c r="F21" s="155" t="s">
        <v>12</v>
      </c>
      <c r="G21" s="155" t="s">
        <v>12</v>
      </c>
      <c r="H21" s="155" t="s">
        <v>12</v>
      </c>
      <c r="I21" s="155" t="s">
        <v>242</v>
      </c>
      <c r="J21" s="155" t="s">
        <v>243</v>
      </c>
    </row>
    <row r="22" spans="1:10" ht="85.5" customHeight="1">
      <c r="A22" s="155">
        <v>10</v>
      </c>
      <c r="B22" s="155" t="s">
        <v>244</v>
      </c>
      <c r="C22" s="155" t="s">
        <v>241</v>
      </c>
      <c r="D22" s="155" t="s">
        <v>12</v>
      </c>
      <c r="E22" s="155" t="s">
        <v>12</v>
      </c>
      <c r="F22" s="155" t="s">
        <v>12</v>
      </c>
      <c r="G22" s="155" t="s">
        <v>12</v>
      </c>
      <c r="H22" s="155" t="s">
        <v>12</v>
      </c>
      <c r="I22" s="155" t="s">
        <v>245</v>
      </c>
      <c r="J22" s="155" t="s">
        <v>246</v>
      </c>
    </row>
    <row r="23" spans="1:10" ht="41.25" customHeight="1">
      <c r="A23" s="155">
        <v>11</v>
      </c>
      <c r="B23" s="155" t="s">
        <v>247</v>
      </c>
      <c r="C23" s="155" t="s">
        <v>213</v>
      </c>
      <c r="D23" s="155" t="s">
        <v>248</v>
      </c>
      <c r="E23" s="155" t="s">
        <v>248</v>
      </c>
      <c r="F23" s="155" t="s">
        <v>248</v>
      </c>
      <c r="G23" s="155" t="s">
        <v>248</v>
      </c>
      <c r="H23" s="155" t="s">
        <v>12</v>
      </c>
      <c r="I23" s="155" t="s">
        <v>249</v>
      </c>
      <c r="J23" s="155" t="s">
        <v>250</v>
      </c>
    </row>
    <row r="24" spans="1:10" ht="56.25" customHeight="1">
      <c r="A24" s="155">
        <v>12</v>
      </c>
      <c r="B24" s="155" t="s">
        <v>251</v>
      </c>
      <c r="C24" s="155" t="s">
        <v>213</v>
      </c>
      <c r="D24" s="155" t="s">
        <v>239</v>
      </c>
      <c r="E24" s="155" t="s">
        <v>239</v>
      </c>
      <c r="F24" s="155" t="s">
        <v>239</v>
      </c>
      <c r="G24" s="155" t="s">
        <v>239</v>
      </c>
      <c r="H24" s="155" t="s">
        <v>12</v>
      </c>
      <c r="I24" s="155" t="s">
        <v>249</v>
      </c>
      <c r="J24" s="155"/>
    </row>
    <row r="25" spans="1:10" ht="38.25" customHeight="1">
      <c r="A25" s="155">
        <v>13</v>
      </c>
      <c r="B25" s="155" t="s">
        <v>252</v>
      </c>
      <c r="C25" s="155" t="s">
        <v>213</v>
      </c>
      <c r="D25" s="155" t="s">
        <v>248</v>
      </c>
      <c r="E25" s="155" t="s">
        <v>248</v>
      </c>
      <c r="F25" s="155" t="s">
        <v>248</v>
      </c>
      <c r="G25" s="155" t="s">
        <v>248</v>
      </c>
      <c r="H25" s="155" t="s">
        <v>12</v>
      </c>
      <c r="I25" s="155" t="s">
        <v>249</v>
      </c>
      <c r="J25" s="155"/>
    </row>
    <row r="26" spans="1:10" ht="53.25" customHeight="1">
      <c r="A26" s="155">
        <v>14</v>
      </c>
      <c r="B26" s="155" t="s">
        <v>253</v>
      </c>
      <c r="C26" s="155" t="s">
        <v>213</v>
      </c>
      <c r="D26" s="155" t="s">
        <v>248</v>
      </c>
      <c r="E26" s="155" t="s">
        <v>248</v>
      </c>
      <c r="F26" s="155" t="s">
        <v>248</v>
      </c>
      <c r="G26" s="155" t="s">
        <v>248</v>
      </c>
      <c r="H26" s="155" t="s">
        <v>12</v>
      </c>
      <c r="I26" s="155" t="s">
        <v>249</v>
      </c>
      <c r="J26" s="155"/>
    </row>
    <row r="27" spans="1:10" ht="62.25" customHeight="1">
      <c r="A27" s="155">
        <v>15</v>
      </c>
      <c r="B27" s="155" t="s">
        <v>254</v>
      </c>
      <c r="C27" s="155" t="s">
        <v>180</v>
      </c>
      <c r="D27" s="155" t="s">
        <v>12</v>
      </c>
      <c r="E27" s="155" t="s">
        <v>12</v>
      </c>
      <c r="F27" s="155" t="s">
        <v>12</v>
      </c>
      <c r="G27" s="155" t="s">
        <v>12</v>
      </c>
      <c r="H27" s="155" t="s">
        <v>12</v>
      </c>
      <c r="I27" s="155" t="s">
        <v>255</v>
      </c>
      <c r="J27" s="155"/>
    </row>
    <row r="28" spans="1:10" ht="49.5" customHeight="1">
      <c r="A28" s="155"/>
      <c r="B28" s="156" t="s">
        <v>256</v>
      </c>
      <c r="C28" s="155"/>
      <c r="D28" s="155" t="s">
        <v>12</v>
      </c>
      <c r="E28" s="155" t="s">
        <v>12</v>
      </c>
      <c r="F28" s="155" t="s">
        <v>12</v>
      </c>
      <c r="G28" s="155" t="s">
        <v>12</v>
      </c>
      <c r="H28" s="155" t="s">
        <v>12</v>
      </c>
      <c r="I28" s="155" t="s">
        <v>255</v>
      </c>
      <c r="J28" s="155"/>
    </row>
    <row r="29" spans="1:10" ht="46.5" customHeight="1">
      <c r="A29" s="155"/>
      <c r="B29" s="156" t="s">
        <v>257</v>
      </c>
      <c r="C29" s="155"/>
      <c r="D29" s="155" t="s">
        <v>12</v>
      </c>
      <c r="E29" s="155" t="s">
        <v>12</v>
      </c>
      <c r="F29" s="155" t="s">
        <v>12</v>
      </c>
      <c r="G29" s="155" t="s">
        <v>12</v>
      </c>
      <c r="H29" s="155" t="s">
        <v>12</v>
      </c>
      <c r="I29" s="155" t="s">
        <v>255</v>
      </c>
      <c r="J29" s="155"/>
    </row>
    <row r="30" spans="1:10" ht="91.5" customHeight="1">
      <c r="A30" s="155">
        <v>16</v>
      </c>
      <c r="B30" s="155" t="s">
        <v>258</v>
      </c>
      <c r="C30" s="155" t="s">
        <v>213</v>
      </c>
      <c r="D30" s="155" t="s">
        <v>12</v>
      </c>
      <c r="E30" s="155" t="s">
        <v>12</v>
      </c>
      <c r="F30" s="155" t="s">
        <v>12</v>
      </c>
      <c r="G30" s="155" t="s">
        <v>12</v>
      </c>
      <c r="H30" s="155"/>
      <c r="I30" s="155" t="s">
        <v>259</v>
      </c>
      <c r="J30" s="155" t="s">
        <v>260</v>
      </c>
    </row>
    <row r="31" spans="1:10" ht="108" customHeight="1">
      <c r="A31" s="155">
        <v>17</v>
      </c>
      <c r="B31" s="155" t="s">
        <v>261</v>
      </c>
      <c r="C31" s="155" t="s">
        <v>213</v>
      </c>
      <c r="D31" s="155" t="s">
        <v>12</v>
      </c>
      <c r="E31" s="155" t="s">
        <v>12</v>
      </c>
      <c r="F31" s="155" t="s">
        <v>12</v>
      </c>
      <c r="G31" s="155" t="s">
        <v>12</v>
      </c>
      <c r="H31" s="155" t="s">
        <v>12</v>
      </c>
      <c r="I31" s="155" t="s">
        <v>262</v>
      </c>
      <c r="J31" s="155" t="s">
        <v>263</v>
      </c>
    </row>
    <row r="32" spans="1:10" ht="102.75" customHeight="1">
      <c r="A32" s="155">
        <v>18</v>
      </c>
      <c r="B32" s="155" t="s">
        <v>264</v>
      </c>
      <c r="C32" s="155" t="s">
        <v>213</v>
      </c>
      <c r="D32" s="155" t="s">
        <v>12</v>
      </c>
      <c r="E32" s="155" t="s">
        <v>12</v>
      </c>
      <c r="F32" s="155" t="s">
        <v>12</v>
      </c>
      <c r="G32" s="155" t="s">
        <v>12</v>
      </c>
      <c r="H32" s="155" t="s">
        <v>12</v>
      </c>
      <c r="I32" s="155" t="s">
        <v>265</v>
      </c>
      <c r="J32" s="155" t="s">
        <v>266</v>
      </c>
    </row>
    <row r="33" spans="1:10" ht="90.75" customHeight="1">
      <c r="A33" s="155">
        <v>19</v>
      </c>
      <c r="B33" s="155" t="s">
        <v>267</v>
      </c>
      <c r="C33" s="155" t="s">
        <v>213</v>
      </c>
      <c r="D33" s="155" t="s">
        <v>12</v>
      </c>
      <c r="E33" s="155" t="s">
        <v>12</v>
      </c>
      <c r="F33" s="155" t="s">
        <v>12</v>
      </c>
      <c r="G33" s="155" t="s">
        <v>12</v>
      </c>
      <c r="H33" s="155" t="s">
        <v>12</v>
      </c>
      <c r="I33" s="155" t="s">
        <v>268</v>
      </c>
      <c r="J33" s="155" t="s">
        <v>269</v>
      </c>
    </row>
    <row r="34" spans="1:10" ht="87.75" customHeight="1">
      <c r="A34" s="155">
        <v>20</v>
      </c>
      <c r="B34" s="155" t="s">
        <v>270</v>
      </c>
      <c r="C34" s="155" t="s">
        <v>213</v>
      </c>
      <c r="D34" s="157">
        <f>G34</f>
        <v>3</v>
      </c>
      <c r="E34" s="155" t="s">
        <v>12</v>
      </c>
      <c r="F34" s="155" t="s">
        <v>12</v>
      </c>
      <c r="G34" s="157">
        <v>3</v>
      </c>
      <c r="H34" s="155" t="s">
        <v>12</v>
      </c>
      <c r="I34" s="155" t="s">
        <v>271</v>
      </c>
      <c r="J34" s="155" t="s">
        <v>272</v>
      </c>
    </row>
    <row r="35" spans="1:10" ht="90" customHeight="1">
      <c r="A35" s="155">
        <v>21</v>
      </c>
      <c r="B35" s="155" t="s">
        <v>273</v>
      </c>
      <c r="C35" s="155" t="s">
        <v>213</v>
      </c>
      <c r="D35" s="155" t="s">
        <v>12</v>
      </c>
      <c r="E35" s="155" t="s">
        <v>12</v>
      </c>
      <c r="F35" s="155" t="s">
        <v>12</v>
      </c>
      <c r="G35" s="155" t="s">
        <v>12</v>
      </c>
      <c r="H35" s="155" t="s">
        <v>12</v>
      </c>
      <c r="I35" s="155" t="s">
        <v>268</v>
      </c>
      <c r="J35" s="158" t="s">
        <v>274</v>
      </c>
    </row>
    <row r="36" spans="1:10" ht="62.25" customHeight="1">
      <c r="A36" s="155">
        <v>22</v>
      </c>
      <c r="B36" s="155" t="s">
        <v>275</v>
      </c>
      <c r="C36" s="155" t="s">
        <v>213</v>
      </c>
      <c r="D36" s="155" t="s">
        <v>12</v>
      </c>
      <c r="E36" s="155" t="s">
        <v>12</v>
      </c>
      <c r="F36" s="155" t="s">
        <v>12</v>
      </c>
      <c r="G36" s="155" t="s">
        <v>12</v>
      </c>
      <c r="H36" s="155" t="s">
        <v>12</v>
      </c>
      <c r="I36" s="155" t="s">
        <v>268</v>
      </c>
      <c r="J36" s="155" t="s">
        <v>276</v>
      </c>
    </row>
    <row r="37" spans="1:10" ht="54.75" customHeight="1">
      <c r="A37" s="159">
        <v>23</v>
      </c>
      <c r="B37" s="159" t="s">
        <v>277</v>
      </c>
      <c r="C37" s="159" t="s">
        <v>213</v>
      </c>
      <c r="D37" s="159" t="s">
        <v>278</v>
      </c>
      <c r="E37" s="159" t="s">
        <v>278</v>
      </c>
      <c r="F37" s="159" t="s">
        <v>278</v>
      </c>
      <c r="G37" s="159" t="s">
        <v>278</v>
      </c>
      <c r="H37" s="159" t="s">
        <v>278</v>
      </c>
      <c r="I37" s="159" t="s">
        <v>279</v>
      </c>
      <c r="J37" s="159" t="s">
        <v>280</v>
      </c>
    </row>
    <row r="38" spans="1:10" ht="21" customHeight="1">
      <c r="A38" s="160" t="s">
        <v>281</v>
      </c>
      <c r="B38" s="160"/>
      <c r="C38" s="160"/>
      <c r="D38" s="160"/>
      <c r="E38" s="160"/>
      <c r="F38" s="160"/>
      <c r="G38" s="160"/>
      <c r="H38" s="160"/>
      <c r="I38" s="160"/>
      <c r="J38" s="160"/>
    </row>
    <row r="39" spans="1:10" ht="19.5" customHeight="1">
      <c r="A39" s="161" t="s">
        <v>282</v>
      </c>
      <c r="B39" s="161"/>
      <c r="C39" s="161"/>
      <c r="D39" s="161"/>
      <c r="E39" s="161"/>
      <c r="F39" s="161"/>
      <c r="G39" s="161"/>
      <c r="H39" s="161"/>
      <c r="I39" s="161"/>
      <c r="J39" s="161"/>
    </row>
    <row r="40" spans="1:10" ht="18" customHeight="1">
      <c r="A40" s="162" t="s">
        <v>283</v>
      </c>
      <c r="B40" s="162"/>
      <c r="C40" s="162"/>
      <c r="D40" s="162"/>
      <c r="E40" s="162"/>
      <c r="F40" s="162"/>
      <c r="G40" s="162"/>
      <c r="H40" s="162"/>
      <c r="I40" s="162"/>
      <c r="J40" s="162"/>
    </row>
    <row r="41" spans="1:11" s="164" customFormat="1" ht="147" customHeight="1">
      <c r="A41" s="155">
        <v>24</v>
      </c>
      <c r="B41" s="155" t="s">
        <v>284</v>
      </c>
      <c r="C41" s="155" t="s">
        <v>285</v>
      </c>
      <c r="D41" s="155" t="s">
        <v>12</v>
      </c>
      <c r="E41" s="155" t="s">
        <v>12</v>
      </c>
      <c r="F41" s="155" t="s">
        <v>12</v>
      </c>
      <c r="G41" s="155" t="s">
        <v>12</v>
      </c>
      <c r="H41" s="155" t="s">
        <v>12</v>
      </c>
      <c r="I41" s="155" t="s">
        <v>286</v>
      </c>
      <c r="J41" s="155" t="s">
        <v>287</v>
      </c>
      <c r="K41" s="163"/>
    </row>
    <row r="42" spans="1:11" s="167" customFormat="1" ht="162" customHeight="1">
      <c r="A42" s="155">
        <v>25</v>
      </c>
      <c r="B42" s="155" t="s">
        <v>288</v>
      </c>
      <c r="C42" s="155" t="s">
        <v>285</v>
      </c>
      <c r="D42" s="155" t="s">
        <v>12</v>
      </c>
      <c r="E42" s="155" t="s">
        <v>12</v>
      </c>
      <c r="F42" s="155" t="s">
        <v>12</v>
      </c>
      <c r="G42" s="155" t="s">
        <v>12</v>
      </c>
      <c r="H42" s="155" t="s">
        <v>12</v>
      </c>
      <c r="I42" s="157" t="s">
        <v>289</v>
      </c>
      <c r="J42" s="165" t="s">
        <v>290</v>
      </c>
      <c r="K42" s="166"/>
    </row>
    <row r="43" spans="1:10" ht="167.25" customHeight="1">
      <c r="A43" s="155">
        <v>26</v>
      </c>
      <c r="B43" s="155" t="s">
        <v>291</v>
      </c>
      <c r="C43" s="155" t="s">
        <v>213</v>
      </c>
      <c r="D43" s="155" t="s">
        <v>12</v>
      </c>
      <c r="E43" s="155" t="s">
        <v>12</v>
      </c>
      <c r="F43" s="155" t="s">
        <v>12</v>
      </c>
      <c r="G43" s="155" t="s">
        <v>12</v>
      </c>
      <c r="H43" s="155"/>
      <c r="I43" s="156" t="s">
        <v>292</v>
      </c>
      <c r="J43" s="155" t="s">
        <v>293</v>
      </c>
    </row>
    <row r="44" spans="1:11" s="167" customFormat="1" ht="75.75" customHeight="1">
      <c r="A44" s="155">
        <v>27</v>
      </c>
      <c r="B44" s="155" t="s">
        <v>294</v>
      </c>
      <c r="C44" s="155" t="s">
        <v>285</v>
      </c>
      <c r="D44" s="155" t="s">
        <v>12</v>
      </c>
      <c r="E44" s="155" t="s">
        <v>12</v>
      </c>
      <c r="F44" s="155" t="s">
        <v>12</v>
      </c>
      <c r="G44" s="155" t="s">
        <v>12</v>
      </c>
      <c r="H44" s="155" t="s">
        <v>12</v>
      </c>
      <c r="I44" s="156" t="s">
        <v>295</v>
      </c>
      <c r="J44" s="155" t="s">
        <v>296</v>
      </c>
      <c r="K44" s="166"/>
    </row>
    <row r="45" spans="1:11" s="169" customFormat="1" ht="106.5" customHeight="1">
      <c r="A45" s="155">
        <v>28</v>
      </c>
      <c r="B45" s="155" t="s">
        <v>297</v>
      </c>
      <c r="C45" s="155" t="s">
        <v>285</v>
      </c>
      <c r="D45" s="155" t="s">
        <v>12</v>
      </c>
      <c r="E45" s="155" t="s">
        <v>12</v>
      </c>
      <c r="F45" s="155" t="s">
        <v>12</v>
      </c>
      <c r="G45" s="155" t="s">
        <v>12</v>
      </c>
      <c r="H45" s="155" t="s">
        <v>12</v>
      </c>
      <c r="I45" s="156" t="s">
        <v>298</v>
      </c>
      <c r="J45" s="155" t="s">
        <v>299</v>
      </c>
      <c r="K45" s="168"/>
    </row>
    <row r="46" spans="1:10" ht="86.25" customHeight="1">
      <c r="A46" s="155">
        <v>29</v>
      </c>
      <c r="B46" s="155" t="s">
        <v>300</v>
      </c>
      <c r="C46" s="155" t="s">
        <v>213</v>
      </c>
      <c r="D46" s="155" t="s">
        <v>12</v>
      </c>
      <c r="E46" s="155" t="s">
        <v>12</v>
      </c>
      <c r="F46" s="155" t="s">
        <v>12</v>
      </c>
      <c r="G46" s="155" t="s">
        <v>12</v>
      </c>
      <c r="H46" s="155" t="s">
        <v>12</v>
      </c>
      <c r="I46" s="156" t="s">
        <v>301</v>
      </c>
      <c r="J46" s="155" t="s">
        <v>269</v>
      </c>
    </row>
    <row r="47" spans="1:10" ht="86.25" customHeight="1">
      <c r="A47" s="155">
        <v>30</v>
      </c>
      <c r="B47" s="155" t="s">
        <v>114</v>
      </c>
      <c r="C47" s="155" t="s">
        <v>144</v>
      </c>
      <c r="D47" s="155" t="s">
        <v>302</v>
      </c>
      <c r="E47" s="155" t="s">
        <v>12</v>
      </c>
      <c r="F47" s="155" t="s">
        <v>12</v>
      </c>
      <c r="G47" s="155" t="s">
        <v>302</v>
      </c>
      <c r="H47" s="155" t="s">
        <v>12</v>
      </c>
      <c r="I47" s="156" t="s">
        <v>52</v>
      </c>
      <c r="J47" s="155" t="s">
        <v>303</v>
      </c>
    </row>
    <row r="48" spans="1:10" ht="24" customHeight="1">
      <c r="A48" s="155"/>
      <c r="B48" s="170" t="s">
        <v>116</v>
      </c>
      <c r="C48" s="170" t="s">
        <v>144</v>
      </c>
      <c r="D48" s="171">
        <v>3</v>
      </c>
      <c r="E48" s="171" t="s">
        <v>12</v>
      </c>
      <c r="F48" s="171" t="s">
        <v>12</v>
      </c>
      <c r="G48" s="171">
        <v>3</v>
      </c>
      <c r="H48" s="155" t="s">
        <v>12</v>
      </c>
      <c r="I48" s="156"/>
      <c r="J48" s="156"/>
    </row>
    <row r="49" spans="1:10" ht="36.75" customHeight="1">
      <c r="A49" s="155"/>
      <c r="B49" s="155"/>
      <c r="C49" s="170" t="s">
        <v>213</v>
      </c>
      <c r="D49" s="171">
        <v>3</v>
      </c>
      <c r="E49" s="171" t="s">
        <v>12</v>
      </c>
      <c r="F49" s="171" t="s">
        <v>12</v>
      </c>
      <c r="G49" s="171">
        <v>3</v>
      </c>
      <c r="H49" s="155" t="s">
        <v>12</v>
      </c>
      <c r="I49" s="156"/>
      <c r="J49" s="156"/>
    </row>
    <row r="50" spans="1:10" ht="39.75" customHeight="1">
      <c r="A50" s="172" t="s">
        <v>304</v>
      </c>
      <c r="B50" s="172"/>
      <c r="C50" s="172"/>
      <c r="D50" s="172"/>
      <c r="E50" s="172"/>
      <c r="F50" s="172"/>
      <c r="G50" s="172"/>
      <c r="H50" s="172"/>
      <c r="I50" s="172"/>
      <c r="J50" s="172"/>
    </row>
    <row r="51" spans="1:10" ht="24" customHeight="1">
      <c r="A51" s="173" t="s">
        <v>305</v>
      </c>
      <c r="B51" s="173"/>
      <c r="C51" s="173"/>
      <c r="D51" s="173"/>
      <c r="E51" s="173"/>
      <c r="F51" s="173"/>
      <c r="G51" s="173"/>
      <c r="H51" s="173"/>
      <c r="I51" s="173"/>
      <c r="J51" s="173"/>
    </row>
    <row r="52" spans="1:10" ht="25.5" customHeight="1">
      <c r="A52" s="173" t="s">
        <v>306</v>
      </c>
      <c r="B52" s="173"/>
      <c r="C52" s="173"/>
      <c r="D52" s="173"/>
      <c r="E52" s="173"/>
      <c r="F52" s="173"/>
      <c r="G52" s="173"/>
      <c r="H52" s="173"/>
      <c r="I52" s="173"/>
      <c r="J52" s="173"/>
    </row>
    <row r="53" spans="1:10" ht="46.5" customHeight="1">
      <c r="A53" s="173" t="s">
        <v>307</v>
      </c>
      <c r="B53" s="173"/>
      <c r="C53" s="173"/>
      <c r="D53" s="173"/>
      <c r="E53" s="173"/>
      <c r="F53" s="173"/>
      <c r="G53" s="173"/>
      <c r="H53" s="173"/>
      <c r="I53" s="173"/>
      <c r="J53" s="173"/>
    </row>
    <row r="54" ht="15.75" customHeight="1"/>
    <row r="55" ht="14.25" customHeight="1"/>
    <row r="56" ht="11.25" customHeight="1"/>
    <row r="57" ht="18" customHeight="1"/>
    <row r="58" ht="20.25" customHeight="1"/>
    <row r="59" ht="19.5" customHeight="1"/>
    <row r="60" ht="23.25" customHeight="1"/>
    <row r="61" ht="18.75" customHeight="1"/>
    <row r="62" ht="18" customHeight="1"/>
    <row r="65536" ht="12.75" customHeight="1"/>
  </sheetData>
  <sheetProtection selectLockedCells="1" selectUnlockedCells="1"/>
  <mergeCells count="31">
    <mergeCell ref="A1:J1"/>
    <mergeCell ref="A2:J2"/>
    <mergeCell ref="A3:A5"/>
    <mergeCell ref="B3:B5"/>
    <mergeCell ref="C3:C5"/>
    <mergeCell ref="D3:D5"/>
    <mergeCell ref="E3:G3"/>
    <mergeCell ref="H3:H5"/>
    <mergeCell ref="I3:I5"/>
    <mergeCell ref="J3:J5"/>
    <mergeCell ref="E4:E5"/>
    <mergeCell ref="F4:G4"/>
    <mergeCell ref="A7:J7"/>
    <mergeCell ref="A8:J8"/>
    <mergeCell ref="A9:J9"/>
    <mergeCell ref="A17:A20"/>
    <mergeCell ref="C17:C20"/>
    <mergeCell ref="J17:J20"/>
    <mergeCell ref="J23:J29"/>
    <mergeCell ref="A27:A29"/>
    <mergeCell ref="C27:C29"/>
    <mergeCell ref="A38:J38"/>
    <mergeCell ref="A39:J39"/>
    <mergeCell ref="A40:J40"/>
    <mergeCell ref="A48:A49"/>
    <mergeCell ref="B48:B49"/>
    <mergeCell ref="I48:J49"/>
    <mergeCell ref="A50:J50"/>
    <mergeCell ref="A51:J51"/>
    <mergeCell ref="A52:J52"/>
    <mergeCell ref="A53:J53"/>
  </mergeCells>
  <printOptions/>
  <pageMargins left="0.2" right="0.14722222222222223" top="0.2902777777777778" bottom="0.2298611111111111" header="0.5118055555555555" footer="0.5118055555555555"/>
  <pageSetup horizontalDpi="300" verticalDpi="300" orientation="landscape" paperSize="9" scale="55"/>
  <rowBreaks count="3" manualBreakCount="3">
    <brk id="15" max="255" man="1"/>
    <brk id="31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2016-12-27T13:43:33Z</cp:lastPrinted>
  <dcterms:modified xsi:type="dcterms:W3CDTF">2017-01-18T07:51:11Z</dcterms:modified>
  <cp:category/>
  <cp:version/>
  <cp:contentType/>
  <cp:contentStatus/>
  <cp:revision>4</cp:revision>
</cp:coreProperties>
</file>